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68" windowHeight="10200"/>
  </bookViews>
  <sheets>
    <sheet name="剩余资金" sheetId="3" r:id="rId1"/>
  </sheets>
  <definedNames>
    <definedName name="_xlnm._FilterDatabase" localSheetId="0" hidden="1">剩余资金!$A$5:$J$18</definedName>
    <definedName name="_xlnm.Print_Titles" localSheetId="0">剩余资金!$4:$5</definedName>
    <definedName name="_xlnm.Print_Area" localSheetId="0">剩余资金!$A$1:$L$18</definedName>
  </definedNames>
  <calcPr calcId="144525" concurrentCalc="0"/>
</workbook>
</file>

<file path=xl/sharedStrings.xml><?xml version="1.0" encoding="utf-8"?>
<sst xmlns="http://schemas.openxmlformats.org/spreadsheetml/2006/main" count="40" uniqueCount="40">
  <si>
    <t>附件3</t>
  </si>
  <si>
    <t>2020年第三批中央财政补助基本公共卫生服务资金分配省本级明细表</t>
  </si>
  <si>
    <t>金额单位：万元</t>
  </si>
  <si>
    <r>
      <rPr>
        <b/>
        <sz val="10"/>
        <rFont val="宋体"/>
        <charset val="134"/>
      </rPr>
      <t>地区</t>
    </r>
  </si>
  <si>
    <r>
      <rPr>
        <b/>
        <sz val="10"/>
        <rFont val="宋体"/>
        <charset val="134"/>
      </rPr>
      <t>全年补助资金合计</t>
    </r>
  </si>
  <si>
    <r>
      <rPr>
        <b/>
        <sz val="10"/>
        <rFont val="宋体"/>
        <charset val="134"/>
      </rPr>
      <t>其中：</t>
    </r>
  </si>
  <si>
    <r>
      <rPr>
        <b/>
        <sz val="10"/>
        <rFont val="宋体"/>
        <charset val="134"/>
      </rPr>
      <t>粤财社〔</t>
    </r>
    <r>
      <rPr>
        <b/>
        <sz val="10"/>
        <rFont val="Arial"/>
        <charset val="134"/>
      </rPr>
      <t>2020</t>
    </r>
    <r>
      <rPr>
        <b/>
        <sz val="10"/>
        <rFont val="宋体"/>
        <charset val="134"/>
      </rPr>
      <t>〕</t>
    </r>
    <r>
      <rPr>
        <b/>
        <sz val="10"/>
        <rFont val="Arial"/>
        <charset val="134"/>
      </rPr>
      <t>27</t>
    </r>
    <r>
      <rPr>
        <b/>
        <sz val="10"/>
        <rFont val="宋体"/>
        <charset val="134"/>
      </rPr>
      <t>号已下达补助资金</t>
    </r>
  </si>
  <si>
    <r>
      <rPr>
        <b/>
        <sz val="10"/>
        <rFont val="宋体"/>
        <charset val="134"/>
      </rPr>
      <t>本次下达补助资金</t>
    </r>
  </si>
  <si>
    <r>
      <rPr>
        <b/>
        <sz val="10"/>
        <rFont val="宋体"/>
        <charset val="134"/>
      </rPr>
      <t>重点地方病防治补助资金</t>
    </r>
  </si>
  <si>
    <r>
      <rPr>
        <b/>
        <sz val="10"/>
        <rFont val="宋体"/>
        <charset val="134"/>
      </rPr>
      <t>职业病防治补助资金</t>
    </r>
  </si>
  <si>
    <r>
      <rPr>
        <b/>
        <sz val="10"/>
        <rFont val="宋体"/>
        <charset val="134"/>
      </rPr>
      <t>重大疾病与健康危害因素监测补助资金</t>
    </r>
  </si>
  <si>
    <r>
      <rPr>
        <b/>
        <sz val="10"/>
        <rFont val="宋体"/>
        <charset val="134"/>
      </rPr>
      <t>国家应急队伍运维保障管理</t>
    </r>
  </si>
  <si>
    <r>
      <rPr>
        <b/>
        <sz val="10"/>
        <rFont val="宋体"/>
        <charset val="134"/>
      </rPr>
      <t>食品安全标准跟踪评价项目</t>
    </r>
  </si>
  <si>
    <r>
      <rPr>
        <b/>
        <sz val="10"/>
        <rFont val="宋体"/>
        <charset val="134"/>
      </rPr>
      <t>国家随机监督抽查项目</t>
    </r>
  </si>
  <si>
    <r>
      <rPr>
        <b/>
        <sz val="10"/>
        <rFont val="宋体"/>
        <charset val="134"/>
      </rPr>
      <t>基本避孕服务项目管理工作</t>
    </r>
  </si>
  <si>
    <r>
      <rPr>
        <b/>
        <sz val="10"/>
        <rFont val="宋体"/>
        <charset val="134"/>
      </rPr>
      <t>健康素养促进项目</t>
    </r>
  </si>
  <si>
    <r>
      <rPr>
        <b/>
        <sz val="10"/>
        <rFont val="宋体"/>
        <charset val="134"/>
      </rPr>
      <t>栏次</t>
    </r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</si>
  <si>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</si>
  <si>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</si>
  <si>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</si>
  <si>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</si>
  <si>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</si>
  <si>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6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</si>
  <si>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</si>
  <si>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8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</si>
  <si>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9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</si>
  <si>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</si>
  <si>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栏</t>
    </r>
    <r>
      <rPr>
        <b/>
        <sz val="10"/>
        <rFont val="Arial"/>
        <charset val="134"/>
      </rPr>
      <t>=1</t>
    </r>
    <r>
      <rPr>
        <b/>
        <sz val="10"/>
        <rFont val="宋体"/>
        <charset val="134"/>
      </rPr>
      <t>栏</t>
    </r>
    <r>
      <rPr>
        <b/>
        <sz val="10"/>
        <rFont val="Arial"/>
        <charset val="134"/>
      </rPr>
      <t>-10</t>
    </r>
    <r>
      <rPr>
        <b/>
        <sz val="10"/>
        <rFont val="宋体"/>
        <charset val="134"/>
      </rPr>
      <t>栏</t>
    </r>
  </si>
  <si>
    <r>
      <rPr>
        <b/>
        <sz val="10"/>
        <rFont val="宋体"/>
        <charset val="134"/>
      </rPr>
      <t>省本级小计</t>
    </r>
  </si>
  <si>
    <r>
      <rPr>
        <sz val="10"/>
        <rFont val="宋体"/>
        <charset val="134"/>
      </rPr>
      <t>省疾病预防控制中心</t>
    </r>
  </si>
  <si>
    <r>
      <rPr>
        <sz val="10"/>
        <rFont val="宋体"/>
        <charset val="134"/>
      </rPr>
      <t>省职业病防治院</t>
    </r>
  </si>
  <si>
    <r>
      <rPr>
        <sz val="10"/>
        <rFont val="宋体"/>
        <charset val="134"/>
      </rPr>
      <t>省妇幼保健院</t>
    </r>
  </si>
  <si>
    <r>
      <rPr>
        <sz val="10"/>
        <rFont val="宋体"/>
        <charset val="134"/>
      </rPr>
      <t>省卫生健康宣传教育中心</t>
    </r>
  </si>
  <si>
    <r>
      <rPr>
        <sz val="10"/>
        <rFont val="宋体"/>
        <charset val="134"/>
      </rPr>
      <t>委卫生健康委药具管理中心</t>
    </r>
  </si>
  <si>
    <r>
      <rPr>
        <sz val="10"/>
        <rFont val="宋体"/>
        <charset val="134"/>
      </rPr>
      <t>南方医科大学皮肤病医院</t>
    </r>
  </si>
  <si>
    <r>
      <rPr>
        <sz val="10"/>
        <rFont val="宋体"/>
        <charset val="134"/>
      </rPr>
      <t>省第二人民医院</t>
    </r>
  </si>
  <si>
    <r>
      <rPr>
        <sz val="10"/>
        <rFont val="宋体"/>
        <charset val="134"/>
      </rPr>
      <t>省公共卫生研究院</t>
    </r>
  </si>
  <si>
    <r>
      <rPr>
        <sz val="10"/>
        <rFont val="宋体"/>
        <charset val="134"/>
      </rPr>
      <t>中山大学附属第一医院</t>
    </r>
  </si>
  <si>
    <r>
      <rPr>
        <sz val="10"/>
        <rFont val="宋体"/>
        <charset val="134"/>
      </rPr>
      <t>中山大学孙逸仙纪念医院</t>
    </r>
  </si>
  <si>
    <r>
      <rPr>
        <sz val="10"/>
        <rFont val="宋体"/>
        <charset val="134"/>
      </rPr>
      <t>中山大学中山眼科中心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</si>
</sst>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2"/>
      <name val="Times New Roman"/>
      <charset val="0"/>
    </font>
    <font>
      <b/>
      <sz val="10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NumberForma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31" fillId="25" borderId="3" applyNumberFormat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3" fontId="7" fillId="0" borderId="1" xfId="8" applyFont="1" applyFill="1" applyBorder="1" applyAlignment="1" applyProtection="1">
      <alignment horizontal="center" vertical="center"/>
    </xf>
    <xf numFmtId="43" fontId="7" fillId="0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3" fontId="8" fillId="0" borderId="1" xfId="8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3" fontId="9" fillId="0" borderId="0" xfId="8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43" fontId="7" fillId="0" borderId="1" xfId="49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8"/>
  <sheetViews>
    <sheetView tabSelected="1" workbookViewId="0">
      <pane ySplit="5" topLeftCell="A6" activePane="bottomLeft" state="frozen"/>
      <selection/>
      <selection pane="bottomLeft" activeCell="A2" sqref="A2:L2"/>
    </sheetView>
  </sheetViews>
  <sheetFormatPr defaultColWidth="8.25" defaultRowHeight="15.6"/>
  <cols>
    <col min="1" max="1" width="23.0833333333333" style="5" customWidth="1"/>
    <col min="2" max="2" width="9.375" style="6" customWidth="1"/>
    <col min="3" max="3" width="10.125" style="7" customWidth="1"/>
    <col min="4" max="4" width="10.4666666666667" style="7" customWidth="1"/>
    <col min="5" max="5" width="10.4666666666667" style="8" customWidth="1"/>
    <col min="6" max="6" width="9.625" style="8" customWidth="1"/>
    <col min="7" max="7" width="8.5" style="8" customWidth="1"/>
    <col min="8" max="8" width="8.875" style="8" customWidth="1"/>
    <col min="9" max="9" width="10.375" style="8" customWidth="1"/>
    <col min="10" max="10" width="9.25" style="7" customWidth="1"/>
    <col min="11" max="12" width="10.625" style="7" customWidth="1"/>
    <col min="13" max="16150" width="8.25" style="5"/>
    <col min="16183" max="16378" width="8.25" style="5"/>
  </cols>
  <sheetData>
    <row r="1" ht="21.95" customHeight="1" spans="1:12">
      <c r="A1" s="9" t="s">
        <v>0</v>
      </c>
      <c r="B1" s="10"/>
      <c r="C1" s="11"/>
      <c r="D1" s="11"/>
      <c r="E1" s="12"/>
      <c r="F1" s="12"/>
      <c r="G1" s="12"/>
      <c r="H1" s="12"/>
      <c r="I1" s="12"/>
      <c r="J1" s="11"/>
      <c r="K1" s="11"/>
      <c r="L1" s="11"/>
    </row>
    <row r="2" ht="30" customHeight="1" spans="1:12">
      <c r="A2" s="13" t="s">
        <v>1</v>
      </c>
      <c r="B2" s="14"/>
      <c r="C2" s="15"/>
      <c r="D2" s="15"/>
      <c r="E2" s="16"/>
      <c r="F2" s="16"/>
      <c r="G2" s="16"/>
      <c r="H2" s="16"/>
      <c r="I2" s="16"/>
      <c r="J2" s="15"/>
      <c r="K2" s="15"/>
      <c r="L2" s="15"/>
    </row>
    <row r="3" ht="24" customHeight="1" spans="1:12">
      <c r="A3" s="17"/>
      <c r="B3" s="18"/>
      <c r="C3" s="19"/>
      <c r="D3" s="19"/>
      <c r="E3" s="20"/>
      <c r="F3" s="20"/>
      <c r="G3" s="20"/>
      <c r="H3" s="20"/>
      <c r="I3" s="20"/>
      <c r="J3" s="19"/>
      <c r="K3" s="19"/>
      <c r="L3" s="35" t="s">
        <v>2</v>
      </c>
    </row>
    <row r="4" s="1" customFormat="1" ht="24" customHeight="1" spans="1:12">
      <c r="A4" s="21" t="s">
        <v>3</v>
      </c>
      <c r="B4" s="22" t="s">
        <v>4</v>
      </c>
      <c r="C4" s="23" t="s">
        <v>5</v>
      </c>
      <c r="D4" s="23"/>
      <c r="E4" s="24"/>
      <c r="F4" s="24"/>
      <c r="G4" s="24"/>
      <c r="H4" s="24"/>
      <c r="I4" s="24"/>
      <c r="J4" s="23"/>
      <c r="K4" s="36" t="s">
        <v>6</v>
      </c>
      <c r="L4" s="36" t="s">
        <v>7</v>
      </c>
    </row>
    <row r="5" s="2" customFormat="1" ht="72.95" customHeight="1" spans="1:12">
      <c r="A5" s="21"/>
      <c r="B5" s="22"/>
      <c r="C5" s="25" t="s">
        <v>8</v>
      </c>
      <c r="D5" s="25" t="s">
        <v>9</v>
      </c>
      <c r="E5" s="25" t="s">
        <v>10</v>
      </c>
      <c r="F5" s="26" t="s">
        <v>11</v>
      </c>
      <c r="G5" s="26" t="s">
        <v>12</v>
      </c>
      <c r="H5" s="26" t="s">
        <v>13</v>
      </c>
      <c r="I5" s="25" t="s">
        <v>14</v>
      </c>
      <c r="J5" s="22" t="s">
        <v>15</v>
      </c>
      <c r="K5" s="36"/>
      <c r="L5" s="36"/>
    </row>
    <row r="6" s="3" customFormat="1" ht="27" customHeight="1" spans="1:12">
      <c r="A6" s="27" t="s">
        <v>16</v>
      </c>
      <c r="B6" s="22" t="s">
        <v>17</v>
      </c>
      <c r="C6" s="22" t="s">
        <v>18</v>
      </c>
      <c r="D6" s="22" t="s">
        <v>19</v>
      </c>
      <c r="E6" s="22" t="s">
        <v>20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26</v>
      </c>
      <c r="L6" s="22" t="s">
        <v>27</v>
      </c>
    </row>
    <row r="7" s="1" customFormat="1" ht="27" customHeight="1" spans="1:12">
      <c r="A7" s="28" t="s">
        <v>28</v>
      </c>
      <c r="B7" s="29">
        <f t="shared" ref="B7:L7" si="0">SUM(B8:B18)</f>
        <v>6628.63</v>
      </c>
      <c r="C7" s="30">
        <f t="shared" si="0"/>
        <v>60.12</v>
      </c>
      <c r="D7" s="30">
        <f t="shared" si="0"/>
        <v>1037.12</v>
      </c>
      <c r="E7" s="30">
        <f t="shared" si="0"/>
        <v>533.11</v>
      </c>
      <c r="F7" s="30">
        <f t="shared" si="0"/>
        <v>270</v>
      </c>
      <c r="G7" s="30">
        <f t="shared" si="0"/>
        <v>3</v>
      </c>
      <c r="H7" s="30">
        <f t="shared" si="0"/>
        <v>24</v>
      </c>
      <c r="I7" s="30">
        <f t="shared" si="0"/>
        <v>3920</v>
      </c>
      <c r="J7" s="30">
        <f t="shared" si="0"/>
        <v>781.28</v>
      </c>
      <c r="K7" s="30">
        <f t="shared" si="0"/>
        <v>3592.07</v>
      </c>
      <c r="L7" s="30">
        <f t="shared" si="0"/>
        <v>3036.56</v>
      </c>
    </row>
    <row r="8" s="4" customFormat="1" ht="27" customHeight="1" spans="1:16378">
      <c r="A8" s="31" t="s">
        <v>29</v>
      </c>
      <c r="B8" s="32">
        <f t="shared" ref="B8:B19" si="1">SUM(C8:J8)</f>
        <v>555.51</v>
      </c>
      <c r="C8" s="32">
        <v>60.12</v>
      </c>
      <c r="D8" s="32"/>
      <c r="E8" s="32">
        <v>381.39</v>
      </c>
      <c r="F8" s="32">
        <v>90</v>
      </c>
      <c r="G8" s="32"/>
      <c r="H8" s="32">
        <v>24</v>
      </c>
      <c r="I8" s="32"/>
      <c r="J8" s="32"/>
      <c r="K8" s="32">
        <v>555.51</v>
      </c>
      <c r="L8" s="32">
        <f>B8-K8</f>
        <v>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</row>
    <row r="9" s="4" customFormat="1" ht="27" customHeight="1" spans="1:16378">
      <c r="A9" s="33" t="s">
        <v>30</v>
      </c>
      <c r="B9" s="32">
        <f t="shared" si="1"/>
        <v>1147.12</v>
      </c>
      <c r="C9" s="32"/>
      <c r="D9" s="32">
        <v>1037.12</v>
      </c>
      <c r="E9" s="32">
        <v>20</v>
      </c>
      <c r="F9" s="32">
        <v>90</v>
      </c>
      <c r="G9" s="32"/>
      <c r="H9" s="32"/>
      <c r="I9" s="32"/>
      <c r="J9" s="32"/>
      <c r="K9" s="32">
        <v>573.56</v>
      </c>
      <c r="L9" s="32">
        <f t="shared" ref="L9:L18" si="2">B9-K9</f>
        <v>573.56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</row>
    <row r="10" s="4" customFormat="1" ht="27" customHeight="1" spans="1:16378">
      <c r="A10" s="33" t="s">
        <v>31</v>
      </c>
      <c r="B10" s="32">
        <f t="shared" si="1"/>
        <v>62.18</v>
      </c>
      <c r="C10" s="32"/>
      <c r="D10" s="32"/>
      <c r="E10" s="32">
        <v>62.18</v>
      </c>
      <c r="F10" s="32"/>
      <c r="G10" s="32"/>
      <c r="H10" s="32"/>
      <c r="I10" s="32"/>
      <c r="J10" s="32"/>
      <c r="K10" s="32">
        <v>31.09</v>
      </c>
      <c r="L10" s="32">
        <f t="shared" si="2"/>
        <v>31.09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</row>
    <row r="11" s="4" customFormat="1" ht="27" customHeight="1" spans="1:16378">
      <c r="A11" s="33" t="s">
        <v>32</v>
      </c>
      <c r="B11" s="32">
        <f t="shared" si="1"/>
        <v>755.28</v>
      </c>
      <c r="C11" s="32"/>
      <c r="D11" s="32"/>
      <c r="E11" s="32">
        <v>14</v>
      </c>
      <c r="F11" s="32"/>
      <c r="G11" s="32"/>
      <c r="H11" s="32"/>
      <c r="I11" s="32"/>
      <c r="J11" s="32">
        <v>741.28</v>
      </c>
      <c r="K11" s="32">
        <v>377.64</v>
      </c>
      <c r="L11" s="32">
        <f t="shared" si="2"/>
        <v>377.64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</row>
    <row r="12" s="1" customFormat="1" ht="27" customHeight="1" spans="1:12">
      <c r="A12" s="33" t="s">
        <v>33</v>
      </c>
      <c r="B12" s="32">
        <f t="shared" si="1"/>
        <v>3920</v>
      </c>
      <c r="C12" s="32"/>
      <c r="D12" s="32"/>
      <c r="E12" s="32"/>
      <c r="F12" s="32"/>
      <c r="G12" s="32"/>
      <c r="H12" s="32"/>
      <c r="I12" s="32">
        <v>3920</v>
      </c>
      <c r="J12" s="32"/>
      <c r="K12" s="32">
        <v>1960</v>
      </c>
      <c r="L12" s="32">
        <f t="shared" si="2"/>
        <v>1960</v>
      </c>
    </row>
    <row r="13" s="4" customFormat="1" ht="27" customHeight="1" spans="1:16378">
      <c r="A13" s="31" t="s">
        <v>34</v>
      </c>
      <c r="B13" s="32">
        <f t="shared" si="1"/>
        <v>30.04</v>
      </c>
      <c r="C13" s="32"/>
      <c r="D13" s="32"/>
      <c r="E13" s="32">
        <v>30.04</v>
      </c>
      <c r="F13" s="32"/>
      <c r="G13" s="32"/>
      <c r="H13" s="32"/>
      <c r="I13" s="32"/>
      <c r="J13" s="32"/>
      <c r="K13" s="32">
        <v>15.02</v>
      </c>
      <c r="L13" s="32">
        <f t="shared" si="2"/>
        <v>15.02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  <c r="WTJ13" s="37"/>
      <c r="WTK13" s="37"/>
      <c r="WTL13" s="37"/>
      <c r="WTM13" s="37"/>
      <c r="WTN13" s="37"/>
      <c r="WTO13" s="37"/>
      <c r="WTP13" s="37"/>
      <c r="WTQ13" s="37"/>
      <c r="WTR13" s="37"/>
      <c r="WTS13" s="37"/>
      <c r="WTT13" s="37"/>
      <c r="WTU13" s="37"/>
      <c r="WTV13" s="37"/>
      <c r="WTW13" s="37"/>
      <c r="WTX13" s="37"/>
      <c r="WTY13" s="37"/>
      <c r="WTZ13" s="37"/>
      <c r="WUA13" s="37"/>
      <c r="WUB13" s="37"/>
      <c r="WUC13" s="37"/>
      <c r="WUD13" s="37"/>
      <c r="WUE13" s="37"/>
      <c r="WUF13" s="37"/>
      <c r="WUG13" s="37"/>
      <c r="WUH13" s="37"/>
      <c r="WUI13" s="37"/>
      <c r="WUJ13" s="37"/>
      <c r="WUK13" s="37"/>
      <c r="WUL13" s="37"/>
      <c r="WUM13" s="37"/>
      <c r="WUN13" s="37"/>
      <c r="WUO13" s="37"/>
      <c r="WUP13" s="37"/>
      <c r="WUQ13" s="37"/>
      <c r="WUR13" s="37"/>
      <c r="WUS13" s="37"/>
      <c r="WUT13" s="37"/>
      <c r="WUU13" s="37"/>
      <c r="WUV13" s="37"/>
      <c r="WUW13" s="37"/>
      <c r="WUX13" s="37"/>
      <c r="WUY13" s="37"/>
      <c r="WUZ13" s="37"/>
      <c r="WVA13" s="37"/>
      <c r="WVB13" s="37"/>
      <c r="WVC13" s="37"/>
      <c r="WVD13" s="37"/>
      <c r="WVE13" s="37"/>
      <c r="WVF13" s="37"/>
      <c r="WVG13" s="37"/>
      <c r="WVH13" s="37"/>
      <c r="WVI13" s="37"/>
      <c r="WVJ13" s="37"/>
      <c r="WVK13" s="37"/>
      <c r="WVL13" s="37"/>
      <c r="WVM13" s="37"/>
      <c r="WVN13" s="37"/>
      <c r="WVO13" s="37"/>
      <c r="WVP13" s="37"/>
      <c r="WVQ13" s="37"/>
      <c r="WVR13" s="37"/>
      <c r="WVS13" s="37"/>
      <c r="WVT13" s="37"/>
      <c r="WVU13" s="37"/>
      <c r="WVV13" s="37"/>
      <c r="WVW13" s="37"/>
      <c r="WVX13" s="37"/>
      <c r="WVY13" s="37"/>
      <c r="WVZ13" s="37"/>
      <c r="WWA13" s="37"/>
      <c r="WWB13" s="37"/>
      <c r="WWC13" s="37"/>
      <c r="WWD13" s="37"/>
      <c r="WXK13" s="37"/>
      <c r="WXL13" s="37"/>
      <c r="WXM13" s="37"/>
      <c r="WXN13" s="37"/>
      <c r="WXO13" s="37"/>
      <c r="WXP13" s="37"/>
      <c r="WXQ13" s="37"/>
      <c r="WXR13" s="37"/>
      <c r="WXS13" s="37"/>
      <c r="WXT13" s="37"/>
      <c r="WXU13" s="37"/>
      <c r="WXV13" s="37"/>
      <c r="WXW13" s="37"/>
      <c r="WXX13" s="37"/>
      <c r="WXY13" s="37"/>
      <c r="WXZ13" s="37"/>
      <c r="WYA13" s="37"/>
      <c r="WYB13" s="37"/>
      <c r="WYC13" s="37"/>
      <c r="WYD13" s="37"/>
      <c r="WYE13" s="37"/>
      <c r="WYF13" s="37"/>
      <c r="WYG13" s="37"/>
      <c r="WYH13" s="37"/>
      <c r="WYI13" s="37"/>
      <c r="WYJ13" s="37"/>
      <c r="WYK13" s="37"/>
      <c r="WYL13" s="37"/>
      <c r="WYM13" s="37"/>
      <c r="WYN13" s="37"/>
      <c r="WYO13" s="37"/>
      <c r="WYP13" s="37"/>
      <c r="WYQ13" s="37"/>
      <c r="WYR13" s="37"/>
      <c r="WYS13" s="37"/>
      <c r="WYT13" s="37"/>
      <c r="WYU13" s="37"/>
      <c r="WYV13" s="37"/>
      <c r="WYW13" s="37"/>
      <c r="WYX13" s="37"/>
      <c r="WYY13" s="37"/>
      <c r="WYZ13" s="37"/>
      <c r="WZA13" s="37"/>
      <c r="WZB13" s="37"/>
      <c r="WZC13" s="37"/>
      <c r="WZD13" s="37"/>
      <c r="WZE13" s="37"/>
      <c r="WZF13" s="37"/>
      <c r="WZG13" s="37"/>
      <c r="WZH13" s="37"/>
      <c r="WZI13" s="37"/>
      <c r="WZJ13" s="37"/>
      <c r="WZK13" s="37"/>
      <c r="WZL13" s="37"/>
      <c r="WZM13" s="37"/>
      <c r="WZN13" s="37"/>
      <c r="WZO13" s="37"/>
      <c r="WZP13" s="37"/>
      <c r="WZQ13" s="37"/>
      <c r="WZR13" s="37"/>
      <c r="WZS13" s="37"/>
      <c r="WZT13" s="37"/>
      <c r="WZU13" s="37"/>
      <c r="WZV13" s="37"/>
      <c r="WZW13" s="37"/>
      <c r="WZX13" s="37"/>
      <c r="WZY13" s="37"/>
      <c r="WZZ13" s="37"/>
      <c r="XAA13" s="37"/>
      <c r="XAB13" s="37"/>
      <c r="XAC13" s="37"/>
      <c r="XAD13" s="37"/>
      <c r="XAE13" s="37"/>
      <c r="XAF13" s="37"/>
      <c r="XAG13" s="37"/>
      <c r="XAH13" s="37"/>
      <c r="XAI13" s="37"/>
      <c r="XAJ13" s="37"/>
      <c r="XAK13" s="37"/>
      <c r="XAL13" s="37"/>
      <c r="XAM13" s="37"/>
      <c r="XAN13" s="37"/>
      <c r="XAO13" s="37"/>
      <c r="XAP13" s="37"/>
      <c r="XAQ13" s="37"/>
      <c r="XAR13" s="37"/>
      <c r="XAS13" s="37"/>
      <c r="XAT13" s="37"/>
      <c r="XAU13" s="37"/>
      <c r="XAV13" s="37"/>
      <c r="XAW13" s="37"/>
      <c r="XAX13" s="37"/>
      <c r="XAY13" s="37"/>
      <c r="XAZ13" s="37"/>
      <c r="XBA13" s="37"/>
      <c r="XBB13" s="37"/>
      <c r="XBC13" s="37"/>
      <c r="XBD13" s="37"/>
      <c r="XBE13" s="37"/>
      <c r="XBF13" s="37"/>
      <c r="XBG13" s="37"/>
      <c r="XBH13" s="37"/>
      <c r="XBI13" s="37"/>
      <c r="XBJ13" s="37"/>
      <c r="XBK13" s="37"/>
      <c r="XBL13" s="37"/>
      <c r="XBM13" s="37"/>
      <c r="XBN13" s="37"/>
      <c r="XBO13" s="37"/>
      <c r="XBP13" s="37"/>
      <c r="XBQ13" s="37"/>
      <c r="XBR13" s="37"/>
      <c r="XBS13" s="37"/>
      <c r="XBT13" s="37"/>
      <c r="XBU13" s="37"/>
      <c r="XBV13" s="37"/>
      <c r="XBW13" s="37"/>
      <c r="XBX13" s="37"/>
      <c r="XBY13" s="37"/>
      <c r="XBZ13" s="37"/>
      <c r="XCA13" s="37"/>
      <c r="XCB13" s="37"/>
      <c r="XCC13" s="37"/>
      <c r="XCD13" s="37"/>
      <c r="XCE13" s="37"/>
      <c r="XCF13" s="37"/>
      <c r="XCG13" s="37"/>
      <c r="XCH13" s="37"/>
      <c r="XCI13" s="37"/>
      <c r="XCJ13" s="37"/>
      <c r="XCK13" s="37"/>
      <c r="XCL13" s="37"/>
      <c r="XCM13" s="37"/>
      <c r="XCN13" s="37"/>
      <c r="XCO13" s="37"/>
      <c r="XCP13" s="37"/>
      <c r="XCQ13" s="37"/>
      <c r="XCR13" s="37"/>
      <c r="XCS13" s="37"/>
      <c r="XCT13" s="37"/>
      <c r="XCU13" s="37"/>
      <c r="XCV13" s="37"/>
      <c r="XCW13" s="37"/>
      <c r="XCX13" s="37"/>
      <c r="XCY13" s="37"/>
      <c r="XCZ13" s="37"/>
      <c r="XDA13" s="37"/>
      <c r="XDB13" s="37"/>
      <c r="XDC13" s="37"/>
      <c r="XDD13" s="37"/>
      <c r="XDE13" s="37"/>
      <c r="XDF13" s="37"/>
      <c r="XDG13" s="37"/>
      <c r="XDH13" s="37"/>
      <c r="XDI13" s="37"/>
      <c r="XDJ13" s="37"/>
      <c r="XDK13" s="37"/>
      <c r="XDL13" s="37"/>
      <c r="XDM13" s="37"/>
      <c r="XDN13" s="37"/>
      <c r="XDO13" s="37"/>
      <c r="XDP13" s="37"/>
      <c r="XDQ13" s="37"/>
      <c r="XDR13" s="37"/>
      <c r="XDS13" s="37"/>
      <c r="XDT13" s="37"/>
      <c r="XDU13" s="37"/>
      <c r="XDV13" s="37"/>
      <c r="XDW13" s="37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</row>
    <row r="14" s="4" customFormat="1" ht="27" customHeight="1" spans="1:16378">
      <c r="A14" s="33" t="s">
        <v>35</v>
      </c>
      <c r="B14" s="32">
        <f t="shared" si="1"/>
        <v>91</v>
      </c>
      <c r="C14" s="32"/>
      <c r="D14" s="32"/>
      <c r="E14" s="32">
        <v>1</v>
      </c>
      <c r="F14" s="32">
        <v>90</v>
      </c>
      <c r="G14" s="32"/>
      <c r="H14" s="32"/>
      <c r="I14" s="32"/>
      <c r="J14" s="32"/>
      <c r="K14" s="32">
        <v>45.5</v>
      </c>
      <c r="L14" s="32">
        <f t="shared" si="2"/>
        <v>45.5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</row>
    <row r="15" s="1" customFormat="1" ht="27" customHeight="1" spans="1:12">
      <c r="A15" s="33" t="s">
        <v>36</v>
      </c>
      <c r="B15" s="32">
        <f t="shared" si="1"/>
        <v>43</v>
      </c>
      <c r="C15" s="32"/>
      <c r="D15" s="32"/>
      <c r="E15" s="34"/>
      <c r="F15" s="32"/>
      <c r="G15" s="32">
        <v>3</v>
      </c>
      <c r="H15" s="32"/>
      <c r="I15" s="32"/>
      <c r="J15" s="32">
        <v>40</v>
      </c>
      <c r="K15" s="32">
        <v>21.5</v>
      </c>
      <c r="L15" s="32">
        <f t="shared" si="2"/>
        <v>21.5</v>
      </c>
    </row>
    <row r="16" s="4" customFormat="1" ht="27" customHeight="1" spans="1:16378">
      <c r="A16" s="33" t="s">
        <v>37</v>
      </c>
      <c r="B16" s="32">
        <f t="shared" si="1"/>
        <v>8.5</v>
      </c>
      <c r="C16" s="32"/>
      <c r="D16" s="32"/>
      <c r="E16" s="32">
        <v>8.5</v>
      </c>
      <c r="F16" s="32"/>
      <c r="G16" s="32"/>
      <c r="H16" s="32"/>
      <c r="I16" s="32"/>
      <c r="J16" s="32"/>
      <c r="K16" s="32">
        <v>4.25</v>
      </c>
      <c r="L16" s="32">
        <f t="shared" si="2"/>
        <v>4.25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</row>
    <row r="17" s="4" customFormat="1" ht="27" customHeight="1" spans="1:16378">
      <c r="A17" s="31" t="s">
        <v>38</v>
      </c>
      <c r="B17" s="32">
        <f t="shared" si="1"/>
        <v>1</v>
      </c>
      <c r="C17" s="32"/>
      <c r="D17" s="32"/>
      <c r="E17" s="32">
        <v>1</v>
      </c>
      <c r="F17" s="32"/>
      <c r="G17" s="32"/>
      <c r="H17" s="32"/>
      <c r="I17" s="32"/>
      <c r="J17" s="32"/>
      <c r="K17" s="32">
        <v>0.5</v>
      </c>
      <c r="L17" s="32">
        <f t="shared" si="2"/>
        <v>0.5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</row>
    <row r="18" s="4" customFormat="1" ht="27" customHeight="1" spans="1:16378">
      <c r="A18" s="33" t="s">
        <v>39</v>
      </c>
      <c r="B18" s="32">
        <f t="shared" si="1"/>
        <v>15</v>
      </c>
      <c r="C18" s="32"/>
      <c r="D18" s="32"/>
      <c r="E18" s="32">
        <v>15</v>
      </c>
      <c r="F18" s="32"/>
      <c r="G18" s="32"/>
      <c r="H18" s="32"/>
      <c r="I18" s="32"/>
      <c r="J18" s="32"/>
      <c r="K18" s="32">
        <v>7.5</v>
      </c>
      <c r="L18" s="32">
        <f t="shared" si="2"/>
        <v>7.5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</row>
  </sheetData>
  <mergeCells count="6">
    <mergeCell ref="A2:L2"/>
    <mergeCell ref="C4:J4"/>
    <mergeCell ref="A4:A5"/>
    <mergeCell ref="B4:B5"/>
    <mergeCell ref="K4:K5"/>
    <mergeCell ref="L4:L5"/>
  </mergeCells>
  <printOptions horizontalCentered="1"/>
  <pageMargins left="0.393055555555556" right="0.393055555555556" top="0.590277777777778" bottom="0.786805555555556" header="0.507638888888889" footer="0.306944444444444"/>
  <pageSetup paperSize="9" scale="99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剩余资金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邓平</cp:lastModifiedBy>
  <dcterms:created xsi:type="dcterms:W3CDTF">2019-06-06T10:40:00Z</dcterms:created>
  <dcterms:modified xsi:type="dcterms:W3CDTF">2020-05-24T12:29:22Z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