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00" windowHeight="9432"/>
  </bookViews>
  <sheets>
    <sheet name="中职奖学金" sheetId="3" r:id="rId1"/>
  </sheets>
  <definedNames>
    <definedName name="_xlnm.Print_Titles" localSheetId="0">中职奖学金!$4:$5</definedName>
    <definedName name="_xlnm._FilterDatabase" localSheetId="0" hidden="1">中职奖学金!$A$2:$G$60</definedName>
  </definedNames>
  <calcPr calcId="144525"/>
</workbook>
</file>

<file path=xl/sharedStrings.xml><?xml version="1.0" encoding="utf-8"?>
<sst xmlns="http://schemas.openxmlformats.org/spreadsheetml/2006/main" count="89">
  <si>
    <t>附件2</t>
  </si>
  <si>
    <t>广东省2020年中职教育国家奖学金安排表</t>
  </si>
  <si>
    <t>计算单位：人、元</t>
  </si>
  <si>
    <t>用款单位编码</t>
  </si>
  <si>
    <t>用款单位名称</t>
  </si>
  <si>
    <t>具体实施单位</t>
  </si>
  <si>
    <t>预算分配名额</t>
  </si>
  <si>
    <t>应安排资金</t>
  </si>
  <si>
    <t>已安排资金</t>
  </si>
  <si>
    <t>此次安排资金</t>
  </si>
  <si>
    <t>A</t>
  </si>
  <si>
    <t>B=A*6000</t>
  </si>
  <si>
    <t>C=B*90%</t>
  </si>
  <si>
    <t>D=B-C</t>
  </si>
  <si>
    <t>全省合计</t>
  </si>
  <si>
    <t>省直属学校小计</t>
  </si>
  <si>
    <t>广东司法警官职业学院</t>
  </si>
  <si>
    <t>广东司法警官职业学院（中职部）</t>
  </si>
  <si>
    <t>省财经职业技术学校</t>
  </si>
  <si>
    <t>广东省财经职业技术学校</t>
  </si>
  <si>
    <t>省教育厅本部</t>
  </si>
  <si>
    <t>广东华文航空艺术职业学校</t>
  </si>
  <si>
    <t>广东黄埔卫生职业技术学校</t>
  </si>
  <si>
    <t>广州涉外经济职业技术学院</t>
  </si>
  <si>
    <t>韩山师范学院</t>
  </si>
  <si>
    <t>广东省陶瓷职业技术学校</t>
  </si>
  <si>
    <t>广东开放大学（广东理工职业学院）</t>
  </si>
  <si>
    <t>广东开放大学附属职业技术学校</t>
  </si>
  <si>
    <t>广州潜水学校</t>
  </si>
  <si>
    <t>广东外语艺术职业学院</t>
  </si>
  <si>
    <t>广东省外语艺术职业学院（中职部）</t>
  </si>
  <si>
    <t>广东省经济贸易职业技术学校</t>
  </si>
  <si>
    <t>广东省理工职业技术学校</t>
  </si>
  <si>
    <t>广东省工业贸易职业技术学校</t>
  </si>
  <si>
    <t>广东省石油化工职业技术学校</t>
  </si>
  <si>
    <t>星海音乐学院附中</t>
  </si>
  <si>
    <t>星海音乐学院附属中等音乐学校</t>
  </si>
  <si>
    <t>省轻工职业技术学校</t>
  </si>
  <si>
    <t>广东省轻工职业技术学校</t>
  </si>
  <si>
    <t>省商业职业技术学校</t>
  </si>
  <si>
    <t>广东省商业职业技术学校</t>
  </si>
  <si>
    <t>省电子职业技术学校</t>
  </si>
  <si>
    <t>广东省电子职业技术学校</t>
  </si>
  <si>
    <t>省贸易职业技术学校</t>
  </si>
  <si>
    <t>广东省贸易职业技术学校</t>
  </si>
  <si>
    <t>广东省民政职业技术学校</t>
  </si>
  <si>
    <t>省对外贸易职业技术学校</t>
  </si>
  <si>
    <t>广东省对外贸易职业技术学校</t>
  </si>
  <si>
    <t>广东省科技职业技术学校</t>
  </si>
  <si>
    <t>广东省食品药品职业技术学校</t>
  </si>
  <si>
    <t>广东舞蹈戏剧职业学院</t>
  </si>
  <si>
    <t>广东舞蹈学校</t>
  </si>
  <si>
    <t>广东省水利电力职业技术学院（含技校）</t>
  </si>
  <si>
    <t>广东水利电力职业技术学院（中职部）</t>
  </si>
  <si>
    <t>广东体育职业技术学院</t>
  </si>
  <si>
    <t>广东体育职业技术学院（中职部）</t>
  </si>
  <si>
    <t>省林业职业技术学校</t>
  </si>
  <si>
    <t>广东省林业职业技术学校</t>
  </si>
  <si>
    <t>广东省海洋工程职业技术学校（省水产技工学校）</t>
  </si>
  <si>
    <t>广东省海洋工程职业技术学校</t>
  </si>
  <si>
    <t>省环境保护职业技术学校</t>
  </si>
  <si>
    <t>广东省环境保护职业技术学校</t>
  </si>
  <si>
    <t>省旅游职业技术学校</t>
  </si>
  <si>
    <t>广东省旅游职业技术学校</t>
  </si>
  <si>
    <t>广东省培英职业技术学校</t>
  </si>
  <si>
    <t>广东省华侨职业技术学校</t>
  </si>
  <si>
    <t>省财政职业技术学校</t>
  </si>
  <si>
    <t>广东省财政职业技术学校</t>
  </si>
  <si>
    <t>地市教育局小计</t>
  </si>
  <si>
    <t>广州市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</si>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</sst>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;[Red]\-#,##0\ "/>
    <numFmt numFmtId="177" formatCode="#,##0.0_ ;[Red]\-#,##0.0\ "/>
    <numFmt numFmtId="178" formatCode="#,##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20"/>
      <name val="Arial"/>
      <charset val="0"/>
    </font>
    <font>
      <sz val="12"/>
      <name val="方正姚体"/>
      <charset val="134"/>
    </font>
    <font>
      <b/>
      <sz val="12"/>
      <name val="宋体"/>
      <charset val="134"/>
    </font>
    <font>
      <b/>
      <sz val="12"/>
      <name val="华文宋体"/>
      <charset val="134"/>
    </font>
    <font>
      <b/>
      <sz val="1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0"/>
      <scheme val="minor"/>
    </font>
    <font>
      <sz val="11"/>
      <name val="宋体"/>
      <charset val="0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0" borderId="0"/>
    <xf numFmtId="0" fontId="33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14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省属附件3 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1年秋季学期广东省普通高中国家助学金安排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tabSelected="1" workbookViewId="0">
      <selection activeCell="B4" sqref="B4:B5"/>
    </sheetView>
  </sheetViews>
  <sheetFormatPr defaultColWidth="9" defaultRowHeight="14.4" outlineLevelCol="6"/>
  <cols>
    <col min="1" max="1" width="13" style="4" customWidth="1"/>
    <col min="2" max="3" width="19.1296296296296" style="5" customWidth="1"/>
    <col min="4" max="4" width="16.6296296296296" style="6" customWidth="1"/>
    <col min="5" max="7" width="16.6296296296296" customWidth="1"/>
  </cols>
  <sheetData>
    <row r="1" ht="22.2" spans="1:7">
      <c r="A1" s="7" t="s">
        <v>0</v>
      </c>
      <c r="B1" s="8"/>
      <c r="C1" s="8"/>
      <c r="D1" s="9"/>
      <c r="E1" s="9"/>
      <c r="F1" s="9"/>
      <c r="G1" s="9"/>
    </row>
    <row r="2" customFormat="1" ht="36" customHeight="1" spans="1:7">
      <c r="A2" s="10" t="s">
        <v>1</v>
      </c>
      <c r="B2" s="10"/>
      <c r="C2" s="10"/>
      <c r="D2" s="10"/>
      <c r="E2" s="10"/>
      <c r="F2" s="10"/>
      <c r="G2" s="10"/>
    </row>
    <row r="3" customFormat="1" ht="18" customHeight="1" spans="1:7">
      <c r="A3" s="11"/>
      <c r="B3" s="8"/>
      <c r="C3" s="12"/>
      <c r="D3" s="13"/>
      <c r="E3" s="13"/>
      <c r="F3" s="9"/>
      <c r="G3" s="14" t="s">
        <v>2</v>
      </c>
    </row>
    <row r="4" s="1" customFormat="1" ht="36" customHeight="1" spans="1:7">
      <c r="A4" s="15" t="s">
        <v>3</v>
      </c>
      <c r="B4" s="15" t="s">
        <v>4</v>
      </c>
      <c r="C4" s="15" t="s">
        <v>5</v>
      </c>
      <c r="D4" s="16" t="s">
        <v>6</v>
      </c>
      <c r="E4" s="17" t="s">
        <v>7</v>
      </c>
      <c r="F4" s="17" t="s">
        <v>8</v>
      </c>
      <c r="G4" s="18" t="s">
        <v>9</v>
      </c>
    </row>
    <row r="5" customFormat="1" ht="33" customHeight="1" spans="1:7">
      <c r="A5" s="19"/>
      <c r="B5" s="19"/>
      <c r="C5" s="19"/>
      <c r="D5" s="20" t="s">
        <v>10</v>
      </c>
      <c r="E5" s="20" t="s">
        <v>11</v>
      </c>
      <c r="F5" s="20" t="s">
        <v>12</v>
      </c>
      <c r="G5" s="21" t="s">
        <v>13</v>
      </c>
    </row>
    <row r="6" s="2" customFormat="1" ht="33" customHeight="1" spans="1:7">
      <c r="A6" s="22" t="s">
        <v>14</v>
      </c>
      <c r="B6" s="23"/>
      <c r="C6" s="24"/>
      <c r="D6" s="25">
        <f>D7+D40</f>
        <v>1065</v>
      </c>
      <c r="E6" s="25">
        <f>E7+E40</f>
        <v>6390000</v>
      </c>
      <c r="F6" s="25">
        <f>F7+F40</f>
        <v>5750000</v>
      </c>
      <c r="G6" s="25">
        <f>G7+G40</f>
        <v>640000</v>
      </c>
    </row>
    <row r="7" s="3" customFormat="1" ht="33" customHeight="1" spans="1:7">
      <c r="A7" s="22" t="s">
        <v>15</v>
      </c>
      <c r="B7" s="23"/>
      <c r="C7" s="24"/>
      <c r="D7" s="26">
        <f>SUM(D8:D39)</f>
        <v>141</v>
      </c>
      <c r="E7" s="26">
        <f>SUM(E8:E39)</f>
        <v>846000</v>
      </c>
      <c r="F7" s="26">
        <f>SUM(F8:F39)</f>
        <v>761400</v>
      </c>
      <c r="G7" s="26">
        <f>SUM(G8:G39)</f>
        <v>84600</v>
      </c>
    </row>
    <row r="8" s="2" customFormat="1" ht="40" customHeight="1" spans="1:7">
      <c r="A8" s="27">
        <v>317001</v>
      </c>
      <c r="B8" s="28" t="s">
        <v>16</v>
      </c>
      <c r="C8" s="29" t="s">
        <v>17</v>
      </c>
      <c r="D8" s="30">
        <v>3</v>
      </c>
      <c r="E8" s="31">
        <f t="shared" ref="E8:E39" si="0">D8*6000</f>
        <v>18000</v>
      </c>
      <c r="F8" s="32">
        <f t="shared" ref="F8:F39" si="1">E8*0.9</f>
        <v>16200</v>
      </c>
      <c r="G8" s="32">
        <f t="shared" ref="G8:G39" si="2">E8-F8</f>
        <v>1800</v>
      </c>
    </row>
    <row r="9" s="2" customFormat="1" ht="40" customHeight="1" spans="1:7">
      <c r="A9" s="27">
        <v>128002</v>
      </c>
      <c r="B9" s="28" t="s">
        <v>18</v>
      </c>
      <c r="C9" s="29" t="s">
        <v>19</v>
      </c>
      <c r="D9" s="30">
        <v>8</v>
      </c>
      <c r="E9" s="31">
        <f t="shared" si="0"/>
        <v>48000</v>
      </c>
      <c r="F9" s="32">
        <f t="shared" si="1"/>
        <v>43200</v>
      </c>
      <c r="G9" s="32">
        <f t="shared" si="2"/>
        <v>4800</v>
      </c>
    </row>
    <row r="10" s="2" customFormat="1" ht="40" customHeight="1" spans="1:7">
      <c r="A10" s="27">
        <v>156001</v>
      </c>
      <c r="B10" s="28" t="s">
        <v>20</v>
      </c>
      <c r="C10" s="29" t="s">
        <v>21</v>
      </c>
      <c r="D10" s="30">
        <v>7</v>
      </c>
      <c r="E10" s="31">
        <f t="shared" si="0"/>
        <v>42000</v>
      </c>
      <c r="F10" s="32">
        <f t="shared" si="1"/>
        <v>37800</v>
      </c>
      <c r="G10" s="32">
        <f t="shared" si="2"/>
        <v>4200</v>
      </c>
    </row>
    <row r="11" s="2" customFormat="1" ht="40" customHeight="1" spans="1:7">
      <c r="A11" s="27">
        <v>156001</v>
      </c>
      <c r="B11" s="28" t="s">
        <v>20</v>
      </c>
      <c r="C11" s="29" t="s">
        <v>22</v>
      </c>
      <c r="D11" s="30">
        <v>3</v>
      </c>
      <c r="E11" s="31">
        <f t="shared" si="0"/>
        <v>18000</v>
      </c>
      <c r="F11" s="32">
        <f t="shared" si="1"/>
        <v>16200</v>
      </c>
      <c r="G11" s="32">
        <f t="shared" si="2"/>
        <v>1800</v>
      </c>
    </row>
    <row r="12" s="2" customFormat="1" ht="40" customHeight="1" spans="1:7">
      <c r="A12" s="27">
        <v>156001</v>
      </c>
      <c r="B12" s="28" t="s">
        <v>20</v>
      </c>
      <c r="C12" s="29" t="s">
        <v>23</v>
      </c>
      <c r="D12" s="30">
        <v>4</v>
      </c>
      <c r="E12" s="31">
        <f t="shared" si="0"/>
        <v>24000</v>
      </c>
      <c r="F12" s="32">
        <f t="shared" si="1"/>
        <v>21600</v>
      </c>
      <c r="G12" s="32">
        <f t="shared" si="2"/>
        <v>2400</v>
      </c>
    </row>
    <row r="13" s="2" customFormat="1" ht="40" customHeight="1" spans="1:7">
      <c r="A13" s="27">
        <v>156009</v>
      </c>
      <c r="B13" s="28" t="s">
        <v>24</v>
      </c>
      <c r="C13" s="29" t="s">
        <v>25</v>
      </c>
      <c r="D13" s="30">
        <v>1</v>
      </c>
      <c r="E13" s="31">
        <f t="shared" si="0"/>
        <v>6000</v>
      </c>
      <c r="F13" s="32">
        <f t="shared" si="1"/>
        <v>5400</v>
      </c>
      <c r="G13" s="32">
        <f t="shared" si="2"/>
        <v>600</v>
      </c>
    </row>
    <row r="14" s="2" customFormat="1" ht="40" customHeight="1" spans="1:7">
      <c r="A14" s="27">
        <v>156025</v>
      </c>
      <c r="B14" s="28" t="s">
        <v>26</v>
      </c>
      <c r="C14" s="29" t="s">
        <v>27</v>
      </c>
      <c r="D14" s="30">
        <v>8</v>
      </c>
      <c r="E14" s="31">
        <f t="shared" si="0"/>
        <v>48000</v>
      </c>
      <c r="F14" s="32">
        <f t="shared" si="1"/>
        <v>43200</v>
      </c>
      <c r="G14" s="32">
        <f t="shared" si="2"/>
        <v>4800</v>
      </c>
    </row>
    <row r="15" s="2" customFormat="1" ht="40" customHeight="1" spans="1:7">
      <c r="A15" s="27">
        <v>156035</v>
      </c>
      <c r="B15" s="28" t="s">
        <v>28</v>
      </c>
      <c r="C15" s="29" t="s">
        <v>28</v>
      </c>
      <c r="D15" s="30">
        <v>1</v>
      </c>
      <c r="E15" s="31">
        <f t="shared" si="0"/>
        <v>6000</v>
      </c>
      <c r="F15" s="32">
        <f t="shared" si="1"/>
        <v>5400</v>
      </c>
      <c r="G15" s="32">
        <f t="shared" si="2"/>
        <v>600</v>
      </c>
    </row>
    <row r="16" s="2" customFormat="1" ht="40" customHeight="1" spans="1:7">
      <c r="A16" s="27">
        <v>156040</v>
      </c>
      <c r="B16" s="28" t="s">
        <v>29</v>
      </c>
      <c r="C16" s="29" t="s">
        <v>30</v>
      </c>
      <c r="D16" s="30">
        <v>1</v>
      </c>
      <c r="E16" s="31">
        <f t="shared" si="0"/>
        <v>6000</v>
      </c>
      <c r="F16" s="32">
        <f t="shared" si="1"/>
        <v>5400</v>
      </c>
      <c r="G16" s="32">
        <f t="shared" si="2"/>
        <v>600</v>
      </c>
    </row>
    <row r="17" s="2" customFormat="1" ht="40" customHeight="1" spans="1:7">
      <c r="A17" s="27">
        <v>156051</v>
      </c>
      <c r="B17" s="28" t="s">
        <v>31</v>
      </c>
      <c r="C17" s="29" t="s">
        <v>31</v>
      </c>
      <c r="D17" s="30">
        <v>10</v>
      </c>
      <c r="E17" s="31">
        <f t="shared" si="0"/>
        <v>60000</v>
      </c>
      <c r="F17" s="32">
        <f t="shared" si="1"/>
        <v>54000</v>
      </c>
      <c r="G17" s="32">
        <f t="shared" si="2"/>
        <v>6000</v>
      </c>
    </row>
    <row r="18" s="2" customFormat="1" ht="40" customHeight="1" spans="1:7">
      <c r="A18" s="27">
        <v>156053</v>
      </c>
      <c r="B18" s="28" t="s">
        <v>32</v>
      </c>
      <c r="C18" s="29" t="s">
        <v>32</v>
      </c>
      <c r="D18" s="30">
        <v>6</v>
      </c>
      <c r="E18" s="31">
        <f t="shared" si="0"/>
        <v>36000</v>
      </c>
      <c r="F18" s="32">
        <f t="shared" si="1"/>
        <v>32400</v>
      </c>
      <c r="G18" s="32">
        <f t="shared" si="2"/>
        <v>3600</v>
      </c>
    </row>
    <row r="19" s="2" customFormat="1" ht="40" customHeight="1" spans="1:7">
      <c r="A19" s="27">
        <v>156054</v>
      </c>
      <c r="B19" s="28" t="s">
        <v>33</v>
      </c>
      <c r="C19" s="29" t="s">
        <v>33</v>
      </c>
      <c r="D19" s="30">
        <v>2</v>
      </c>
      <c r="E19" s="31">
        <f t="shared" si="0"/>
        <v>12000</v>
      </c>
      <c r="F19" s="32">
        <f t="shared" si="1"/>
        <v>10800</v>
      </c>
      <c r="G19" s="32">
        <f t="shared" si="2"/>
        <v>1200</v>
      </c>
    </row>
    <row r="20" s="2" customFormat="1" ht="40" customHeight="1" spans="1:7">
      <c r="A20" s="27">
        <v>156055</v>
      </c>
      <c r="B20" s="28" t="s">
        <v>34</v>
      </c>
      <c r="C20" s="29" t="s">
        <v>34</v>
      </c>
      <c r="D20" s="30">
        <v>7</v>
      </c>
      <c r="E20" s="31">
        <f t="shared" si="0"/>
        <v>42000</v>
      </c>
      <c r="F20" s="32">
        <f t="shared" si="1"/>
        <v>37800</v>
      </c>
      <c r="G20" s="32">
        <f t="shared" si="2"/>
        <v>4200</v>
      </c>
    </row>
    <row r="21" s="2" customFormat="1" ht="40" customHeight="1" spans="1:7">
      <c r="A21" s="27">
        <v>156059</v>
      </c>
      <c r="B21" s="28" t="s">
        <v>35</v>
      </c>
      <c r="C21" s="29" t="s">
        <v>36</v>
      </c>
      <c r="D21" s="30">
        <v>1</v>
      </c>
      <c r="E21" s="31">
        <f t="shared" si="0"/>
        <v>6000</v>
      </c>
      <c r="F21" s="32">
        <f t="shared" si="1"/>
        <v>5400</v>
      </c>
      <c r="G21" s="32">
        <f t="shared" si="2"/>
        <v>600</v>
      </c>
    </row>
    <row r="22" s="2" customFormat="1" ht="40" customHeight="1" spans="1:7">
      <c r="A22" s="27">
        <v>156064</v>
      </c>
      <c r="B22" s="28" t="s">
        <v>37</v>
      </c>
      <c r="C22" s="29" t="s">
        <v>38</v>
      </c>
      <c r="D22" s="30">
        <v>9</v>
      </c>
      <c r="E22" s="31">
        <f t="shared" si="0"/>
        <v>54000</v>
      </c>
      <c r="F22" s="32">
        <f t="shared" si="1"/>
        <v>48600</v>
      </c>
      <c r="G22" s="32">
        <f t="shared" si="2"/>
        <v>5400</v>
      </c>
    </row>
    <row r="23" s="2" customFormat="1" ht="40" customHeight="1" spans="1:7">
      <c r="A23" s="27">
        <v>156066</v>
      </c>
      <c r="B23" s="28" t="s">
        <v>39</v>
      </c>
      <c r="C23" s="29" t="s">
        <v>40</v>
      </c>
      <c r="D23" s="30">
        <v>6</v>
      </c>
      <c r="E23" s="31">
        <f t="shared" si="0"/>
        <v>36000</v>
      </c>
      <c r="F23" s="32">
        <f t="shared" si="1"/>
        <v>32400</v>
      </c>
      <c r="G23" s="32">
        <f t="shared" si="2"/>
        <v>3600</v>
      </c>
    </row>
    <row r="24" s="2" customFormat="1" ht="40" customHeight="1" spans="1:7">
      <c r="A24" s="27">
        <v>156067</v>
      </c>
      <c r="B24" s="28" t="s">
        <v>41</v>
      </c>
      <c r="C24" s="29" t="s">
        <v>42</v>
      </c>
      <c r="D24" s="30">
        <v>3</v>
      </c>
      <c r="E24" s="31">
        <f t="shared" si="0"/>
        <v>18000</v>
      </c>
      <c r="F24" s="32">
        <f t="shared" si="1"/>
        <v>16200</v>
      </c>
      <c r="G24" s="32">
        <f t="shared" si="2"/>
        <v>1800</v>
      </c>
    </row>
    <row r="25" s="2" customFormat="1" ht="40" customHeight="1" spans="1:7">
      <c r="A25" s="27">
        <v>156069</v>
      </c>
      <c r="B25" s="28" t="s">
        <v>43</v>
      </c>
      <c r="C25" s="29" t="s">
        <v>44</v>
      </c>
      <c r="D25" s="30">
        <v>5</v>
      </c>
      <c r="E25" s="31">
        <f t="shared" si="0"/>
        <v>30000</v>
      </c>
      <c r="F25" s="32">
        <f t="shared" si="1"/>
        <v>27000</v>
      </c>
      <c r="G25" s="32">
        <f t="shared" si="2"/>
        <v>3000</v>
      </c>
    </row>
    <row r="26" s="2" customFormat="1" ht="40" customHeight="1" spans="1:7">
      <c r="A26" s="27">
        <v>156070</v>
      </c>
      <c r="B26" s="28" t="s">
        <v>45</v>
      </c>
      <c r="C26" s="29" t="s">
        <v>45</v>
      </c>
      <c r="D26" s="30">
        <v>6</v>
      </c>
      <c r="E26" s="31">
        <f t="shared" si="0"/>
        <v>36000</v>
      </c>
      <c r="F26" s="32">
        <f t="shared" si="1"/>
        <v>32400</v>
      </c>
      <c r="G26" s="32">
        <f t="shared" si="2"/>
        <v>3600</v>
      </c>
    </row>
    <row r="27" s="2" customFormat="1" ht="40" customHeight="1" spans="1:7">
      <c r="A27" s="27">
        <v>156073</v>
      </c>
      <c r="B27" s="28" t="s">
        <v>46</v>
      </c>
      <c r="C27" s="29" t="s">
        <v>47</v>
      </c>
      <c r="D27" s="30">
        <v>7</v>
      </c>
      <c r="E27" s="31">
        <f t="shared" si="0"/>
        <v>42000</v>
      </c>
      <c r="F27" s="32">
        <f t="shared" si="1"/>
        <v>37800</v>
      </c>
      <c r="G27" s="32">
        <f t="shared" si="2"/>
        <v>4200</v>
      </c>
    </row>
    <row r="28" s="2" customFormat="1" ht="40" customHeight="1" spans="1:7">
      <c r="A28" s="27">
        <v>156074</v>
      </c>
      <c r="B28" s="28" t="s">
        <v>48</v>
      </c>
      <c r="C28" s="29" t="s">
        <v>48</v>
      </c>
      <c r="D28" s="30">
        <v>1</v>
      </c>
      <c r="E28" s="31">
        <f t="shared" si="0"/>
        <v>6000</v>
      </c>
      <c r="F28" s="32">
        <f t="shared" si="1"/>
        <v>5400</v>
      </c>
      <c r="G28" s="32">
        <f t="shared" si="2"/>
        <v>600</v>
      </c>
    </row>
    <row r="29" s="2" customFormat="1" ht="40" customHeight="1" spans="1:7">
      <c r="A29" s="27">
        <v>156079</v>
      </c>
      <c r="B29" s="28" t="s">
        <v>49</v>
      </c>
      <c r="C29" s="29" t="s">
        <v>49</v>
      </c>
      <c r="D29" s="30">
        <v>7</v>
      </c>
      <c r="E29" s="31">
        <f t="shared" si="0"/>
        <v>42000</v>
      </c>
      <c r="F29" s="32">
        <f t="shared" si="1"/>
        <v>37800</v>
      </c>
      <c r="G29" s="32">
        <f t="shared" si="2"/>
        <v>4200</v>
      </c>
    </row>
    <row r="30" s="2" customFormat="1" ht="40" customHeight="1" spans="1:7">
      <c r="A30" s="27">
        <v>156080</v>
      </c>
      <c r="B30" s="28" t="s">
        <v>50</v>
      </c>
      <c r="C30" s="29" t="s">
        <v>51</v>
      </c>
      <c r="D30" s="30">
        <v>1</v>
      </c>
      <c r="E30" s="31">
        <f t="shared" si="0"/>
        <v>6000</v>
      </c>
      <c r="F30" s="32">
        <f t="shared" si="1"/>
        <v>5400</v>
      </c>
      <c r="G30" s="32">
        <f t="shared" si="2"/>
        <v>600</v>
      </c>
    </row>
    <row r="31" s="2" customFormat="1" ht="40" customHeight="1" spans="1:7">
      <c r="A31" s="27">
        <v>156081</v>
      </c>
      <c r="B31" s="28" t="s">
        <v>52</v>
      </c>
      <c r="C31" s="29" t="s">
        <v>53</v>
      </c>
      <c r="D31" s="30">
        <v>1</v>
      </c>
      <c r="E31" s="31">
        <f t="shared" si="0"/>
        <v>6000</v>
      </c>
      <c r="F31" s="32">
        <f t="shared" si="1"/>
        <v>5400</v>
      </c>
      <c r="G31" s="32">
        <f t="shared" si="2"/>
        <v>600</v>
      </c>
    </row>
    <row r="32" s="2" customFormat="1" ht="40" customHeight="1" spans="1:7">
      <c r="A32" s="27">
        <v>156082</v>
      </c>
      <c r="B32" s="28" t="s">
        <v>54</v>
      </c>
      <c r="C32" s="29" t="s">
        <v>55</v>
      </c>
      <c r="D32" s="30">
        <v>1</v>
      </c>
      <c r="E32" s="31">
        <f t="shared" si="0"/>
        <v>6000</v>
      </c>
      <c r="F32" s="32">
        <f t="shared" si="1"/>
        <v>5400</v>
      </c>
      <c r="G32" s="32">
        <f t="shared" si="2"/>
        <v>600</v>
      </c>
    </row>
    <row r="33" s="2" customFormat="1" ht="40" customHeight="1" spans="1:7">
      <c r="A33" s="27">
        <v>156086</v>
      </c>
      <c r="B33" s="28" t="s">
        <v>56</v>
      </c>
      <c r="C33" s="29" t="s">
        <v>57</v>
      </c>
      <c r="D33" s="30">
        <v>4</v>
      </c>
      <c r="E33" s="31">
        <f t="shared" si="0"/>
        <v>24000</v>
      </c>
      <c r="F33" s="32">
        <f t="shared" si="1"/>
        <v>21600</v>
      </c>
      <c r="G33" s="32">
        <f t="shared" si="2"/>
        <v>2400</v>
      </c>
    </row>
    <row r="34" s="2" customFormat="1" ht="40" customHeight="1" spans="1:7">
      <c r="A34" s="27">
        <v>156088</v>
      </c>
      <c r="B34" s="28" t="s">
        <v>58</v>
      </c>
      <c r="C34" s="29" t="s">
        <v>59</v>
      </c>
      <c r="D34" s="30">
        <v>7</v>
      </c>
      <c r="E34" s="31">
        <f t="shared" si="0"/>
        <v>42000</v>
      </c>
      <c r="F34" s="32">
        <f t="shared" si="1"/>
        <v>37800</v>
      </c>
      <c r="G34" s="32">
        <f t="shared" si="2"/>
        <v>4200</v>
      </c>
    </row>
    <row r="35" s="2" customFormat="1" ht="40" customHeight="1" spans="1:7">
      <c r="A35" s="27">
        <v>156089</v>
      </c>
      <c r="B35" s="28" t="s">
        <v>60</v>
      </c>
      <c r="C35" s="29" t="s">
        <v>61</v>
      </c>
      <c r="D35" s="30">
        <v>2</v>
      </c>
      <c r="E35" s="31">
        <f t="shared" si="0"/>
        <v>12000</v>
      </c>
      <c r="F35" s="32">
        <f t="shared" si="1"/>
        <v>10800</v>
      </c>
      <c r="G35" s="32">
        <f t="shared" si="2"/>
        <v>1200</v>
      </c>
    </row>
    <row r="36" s="2" customFormat="1" ht="40" customHeight="1" spans="1:7">
      <c r="A36" s="27">
        <v>156093</v>
      </c>
      <c r="B36" s="28" t="s">
        <v>62</v>
      </c>
      <c r="C36" s="29" t="s">
        <v>63</v>
      </c>
      <c r="D36" s="30">
        <v>7</v>
      </c>
      <c r="E36" s="31">
        <f t="shared" si="0"/>
        <v>42000</v>
      </c>
      <c r="F36" s="32">
        <f t="shared" si="1"/>
        <v>37800</v>
      </c>
      <c r="G36" s="32">
        <f t="shared" si="2"/>
        <v>4200</v>
      </c>
    </row>
    <row r="37" s="2" customFormat="1" ht="40" customHeight="1" spans="1:7">
      <c r="A37" s="27">
        <v>156094</v>
      </c>
      <c r="B37" s="28" t="s">
        <v>64</v>
      </c>
      <c r="C37" s="29" t="s">
        <v>64</v>
      </c>
      <c r="D37" s="30">
        <v>2</v>
      </c>
      <c r="E37" s="31">
        <f t="shared" si="0"/>
        <v>12000</v>
      </c>
      <c r="F37" s="32">
        <f t="shared" si="1"/>
        <v>10800</v>
      </c>
      <c r="G37" s="32">
        <f t="shared" si="2"/>
        <v>1200</v>
      </c>
    </row>
    <row r="38" s="2" customFormat="1" ht="40" customHeight="1" spans="1:7">
      <c r="A38" s="27">
        <v>156096</v>
      </c>
      <c r="B38" s="28" t="s">
        <v>65</v>
      </c>
      <c r="C38" s="29" t="s">
        <v>65</v>
      </c>
      <c r="D38" s="30">
        <v>6</v>
      </c>
      <c r="E38" s="31">
        <f t="shared" si="0"/>
        <v>36000</v>
      </c>
      <c r="F38" s="32">
        <f t="shared" si="1"/>
        <v>32400</v>
      </c>
      <c r="G38" s="32">
        <f t="shared" si="2"/>
        <v>3600</v>
      </c>
    </row>
    <row r="39" s="2" customFormat="1" ht="40" customHeight="1" spans="1:7">
      <c r="A39" s="27">
        <v>156098</v>
      </c>
      <c r="B39" s="28" t="s">
        <v>66</v>
      </c>
      <c r="C39" s="29" t="s">
        <v>67</v>
      </c>
      <c r="D39" s="30">
        <v>4</v>
      </c>
      <c r="E39" s="31">
        <f t="shared" si="0"/>
        <v>24000</v>
      </c>
      <c r="F39" s="32">
        <f t="shared" si="1"/>
        <v>21600</v>
      </c>
      <c r="G39" s="32">
        <f t="shared" si="2"/>
        <v>2400</v>
      </c>
    </row>
    <row r="40" s="2" customFormat="1" ht="33" customHeight="1" spans="1:7">
      <c r="A40" s="22" t="s">
        <v>68</v>
      </c>
      <c r="B40" s="23"/>
      <c r="C40" s="24"/>
      <c r="D40" s="33">
        <f>SUM(D41:D60)</f>
        <v>924</v>
      </c>
      <c r="E40" s="34">
        <f>SUM(E41:E60)</f>
        <v>5544000</v>
      </c>
      <c r="F40" s="34">
        <f>SUM(F41:F60)</f>
        <v>4988600</v>
      </c>
      <c r="G40" s="34">
        <f>SUM(G41:G60)</f>
        <v>555400</v>
      </c>
    </row>
    <row r="41" s="2" customFormat="1" ht="40" customHeight="1" spans="1:7">
      <c r="A41" s="27">
        <v>601</v>
      </c>
      <c r="B41" s="35" t="s">
        <v>69</v>
      </c>
      <c r="C41" s="36" t="s">
        <v>69</v>
      </c>
      <c r="D41" s="37">
        <v>137</v>
      </c>
      <c r="E41" s="31">
        <f t="shared" ref="E41:E60" si="3">D41*6000</f>
        <v>822000</v>
      </c>
      <c r="F41" s="32">
        <f t="shared" ref="F41:F51" si="4">E41*0.9</f>
        <v>739800</v>
      </c>
      <c r="G41" s="32">
        <f t="shared" ref="G41:G60" si="5">E41-F41</f>
        <v>82200</v>
      </c>
    </row>
    <row r="42" s="2" customFormat="1" ht="40" customHeight="1" spans="1:7">
      <c r="A42" s="27">
        <v>603</v>
      </c>
      <c r="B42" s="35" t="s">
        <v>70</v>
      </c>
      <c r="C42" s="36" t="s">
        <v>70</v>
      </c>
      <c r="D42" s="37">
        <v>27</v>
      </c>
      <c r="E42" s="31">
        <f t="shared" si="3"/>
        <v>162000</v>
      </c>
      <c r="F42" s="32">
        <f t="shared" si="4"/>
        <v>145800</v>
      </c>
      <c r="G42" s="32">
        <f t="shared" si="5"/>
        <v>16200</v>
      </c>
    </row>
    <row r="43" s="2" customFormat="1" ht="40" customHeight="1" spans="1:7">
      <c r="A43" s="27">
        <v>604</v>
      </c>
      <c r="B43" s="35" t="s">
        <v>71</v>
      </c>
      <c r="C43" s="36" t="s">
        <v>71</v>
      </c>
      <c r="D43" s="37">
        <v>29</v>
      </c>
      <c r="E43" s="31">
        <f t="shared" si="3"/>
        <v>174000</v>
      </c>
      <c r="F43" s="32">
        <f t="shared" si="4"/>
        <v>156600</v>
      </c>
      <c r="G43" s="32">
        <f t="shared" si="5"/>
        <v>17400</v>
      </c>
    </row>
    <row r="44" s="2" customFormat="1" ht="40" customHeight="1" spans="1:7">
      <c r="A44" s="27">
        <v>605</v>
      </c>
      <c r="B44" s="35" t="s">
        <v>72</v>
      </c>
      <c r="C44" s="36" t="s">
        <v>72</v>
      </c>
      <c r="D44" s="37">
        <v>76</v>
      </c>
      <c r="E44" s="31">
        <f t="shared" si="3"/>
        <v>456000</v>
      </c>
      <c r="F44" s="32">
        <f t="shared" si="4"/>
        <v>410400</v>
      </c>
      <c r="G44" s="32">
        <f t="shared" si="5"/>
        <v>45600</v>
      </c>
    </row>
    <row r="45" s="2" customFormat="1" ht="40" customHeight="1" spans="1:7">
      <c r="A45" s="27">
        <v>606</v>
      </c>
      <c r="B45" s="35" t="s">
        <v>73</v>
      </c>
      <c r="C45" s="36" t="s">
        <v>73</v>
      </c>
      <c r="D45" s="37">
        <v>34</v>
      </c>
      <c r="E45" s="31">
        <f t="shared" si="3"/>
        <v>204000</v>
      </c>
      <c r="F45" s="32">
        <f t="shared" si="4"/>
        <v>183600</v>
      </c>
      <c r="G45" s="32">
        <f t="shared" si="5"/>
        <v>20400</v>
      </c>
    </row>
    <row r="46" s="2" customFormat="1" ht="40" customHeight="1" spans="1:7">
      <c r="A46" s="27">
        <v>607</v>
      </c>
      <c r="B46" s="35" t="s">
        <v>74</v>
      </c>
      <c r="C46" s="36" t="s">
        <v>74</v>
      </c>
      <c r="D46" s="37">
        <v>27</v>
      </c>
      <c r="E46" s="31">
        <f t="shared" si="3"/>
        <v>162000</v>
      </c>
      <c r="F46" s="32">
        <f t="shared" si="4"/>
        <v>145800</v>
      </c>
      <c r="G46" s="32">
        <f t="shared" si="5"/>
        <v>16200</v>
      </c>
    </row>
    <row r="47" s="2" customFormat="1" ht="40" customHeight="1" spans="1:7">
      <c r="A47" s="27">
        <v>608</v>
      </c>
      <c r="B47" s="35" t="s">
        <v>75</v>
      </c>
      <c r="C47" s="36" t="s">
        <v>75</v>
      </c>
      <c r="D47" s="37">
        <v>36</v>
      </c>
      <c r="E47" s="31">
        <f t="shared" si="3"/>
        <v>216000</v>
      </c>
      <c r="F47" s="32">
        <f t="shared" si="4"/>
        <v>194400</v>
      </c>
      <c r="G47" s="32">
        <f t="shared" si="5"/>
        <v>21600</v>
      </c>
    </row>
    <row r="48" s="2" customFormat="1" ht="40" customHeight="1" spans="1:7">
      <c r="A48" s="27">
        <v>609</v>
      </c>
      <c r="B48" s="35" t="s">
        <v>76</v>
      </c>
      <c r="C48" s="36" t="s">
        <v>76</v>
      </c>
      <c r="D48" s="37">
        <v>61</v>
      </c>
      <c r="E48" s="31">
        <f t="shared" si="3"/>
        <v>366000</v>
      </c>
      <c r="F48" s="32">
        <f t="shared" si="4"/>
        <v>329400</v>
      </c>
      <c r="G48" s="32">
        <f t="shared" si="5"/>
        <v>36600</v>
      </c>
    </row>
    <row r="49" s="2" customFormat="1" ht="40" customHeight="1" spans="1:7">
      <c r="A49" s="27">
        <v>610</v>
      </c>
      <c r="B49" s="35" t="s">
        <v>77</v>
      </c>
      <c r="C49" s="36" t="s">
        <v>77</v>
      </c>
      <c r="D49" s="37">
        <v>14</v>
      </c>
      <c r="E49" s="31">
        <f t="shared" si="3"/>
        <v>84000</v>
      </c>
      <c r="F49" s="32">
        <f t="shared" si="4"/>
        <v>75600</v>
      </c>
      <c r="G49" s="32">
        <f t="shared" si="5"/>
        <v>8400</v>
      </c>
    </row>
    <row r="50" s="2" customFormat="1" ht="40" customHeight="1" spans="1:7">
      <c r="A50" s="27">
        <v>611</v>
      </c>
      <c r="B50" s="35" t="s">
        <v>78</v>
      </c>
      <c r="C50" s="36" t="s">
        <v>78</v>
      </c>
      <c r="D50" s="37">
        <v>81</v>
      </c>
      <c r="E50" s="31">
        <f t="shared" si="3"/>
        <v>486000</v>
      </c>
      <c r="F50" s="32">
        <f t="shared" si="4"/>
        <v>437400</v>
      </c>
      <c r="G50" s="32">
        <f t="shared" si="5"/>
        <v>48600</v>
      </c>
    </row>
    <row r="51" s="2" customFormat="1" ht="40" customHeight="1" spans="1:7">
      <c r="A51" s="27">
        <v>612</v>
      </c>
      <c r="B51" s="35" t="s">
        <v>79</v>
      </c>
      <c r="C51" s="36" t="s">
        <v>79</v>
      </c>
      <c r="D51" s="37">
        <v>32</v>
      </c>
      <c r="E51" s="31">
        <f t="shared" si="3"/>
        <v>192000</v>
      </c>
      <c r="F51" s="32">
        <f t="shared" si="4"/>
        <v>172800</v>
      </c>
      <c r="G51" s="32">
        <f t="shared" si="5"/>
        <v>19200</v>
      </c>
    </row>
    <row r="52" s="2" customFormat="1" ht="40" customHeight="1" spans="1:7">
      <c r="A52" s="27">
        <v>613</v>
      </c>
      <c r="B52" s="35" t="s">
        <v>80</v>
      </c>
      <c r="C52" s="36" t="s">
        <v>80</v>
      </c>
      <c r="D52" s="37">
        <v>55</v>
      </c>
      <c r="E52" s="31">
        <f t="shared" si="3"/>
        <v>330000</v>
      </c>
      <c r="F52" s="32">
        <v>296000</v>
      </c>
      <c r="G52" s="32">
        <f t="shared" si="5"/>
        <v>34000</v>
      </c>
    </row>
    <row r="53" s="2" customFormat="1" ht="40" customHeight="1" spans="1:7">
      <c r="A53" s="27">
        <v>614</v>
      </c>
      <c r="B53" s="35" t="s">
        <v>81</v>
      </c>
      <c r="C53" s="36" t="s">
        <v>81</v>
      </c>
      <c r="D53" s="37">
        <v>15</v>
      </c>
      <c r="E53" s="31">
        <f t="shared" si="3"/>
        <v>90000</v>
      </c>
      <c r="F53" s="32">
        <f t="shared" ref="F53:F60" si="6">E53*0.9</f>
        <v>81000</v>
      </c>
      <c r="G53" s="32">
        <f t="shared" si="5"/>
        <v>9000</v>
      </c>
    </row>
    <row r="54" s="2" customFormat="1" ht="40" customHeight="1" spans="1:7">
      <c r="A54" s="27">
        <v>615</v>
      </c>
      <c r="B54" s="35" t="s">
        <v>82</v>
      </c>
      <c r="C54" s="36" t="s">
        <v>82</v>
      </c>
      <c r="D54" s="37">
        <v>63</v>
      </c>
      <c r="E54" s="31">
        <f t="shared" si="3"/>
        <v>378000</v>
      </c>
      <c r="F54" s="32">
        <f t="shared" si="6"/>
        <v>340200</v>
      </c>
      <c r="G54" s="32">
        <f t="shared" si="5"/>
        <v>37800</v>
      </c>
    </row>
    <row r="55" s="2" customFormat="1" ht="40" customHeight="1" spans="1:7">
      <c r="A55" s="27">
        <v>616</v>
      </c>
      <c r="B55" s="35" t="s">
        <v>83</v>
      </c>
      <c r="C55" s="36" t="s">
        <v>83</v>
      </c>
      <c r="D55" s="37">
        <v>72</v>
      </c>
      <c r="E55" s="31">
        <f t="shared" si="3"/>
        <v>432000</v>
      </c>
      <c r="F55" s="32">
        <f t="shared" si="6"/>
        <v>388800</v>
      </c>
      <c r="G55" s="32">
        <f t="shared" si="5"/>
        <v>43200</v>
      </c>
    </row>
    <row r="56" s="2" customFormat="1" ht="40" customHeight="1" spans="1:7">
      <c r="A56" s="27">
        <v>617</v>
      </c>
      <c r="B56" s="35" t="s">
        <v>84</v>
      </c>
      <c r="C56" s="36" t="s">
        <v>84</v>
      </c>
      <c r="D56" s="37">
        <v>62</v>
      </c>
      <c r="E56" s="31">
        <f t="shared" si="3"/>
        <v>372000</v>
      </c>
      <c r="F56" s="32">
        <f t="shared" si="6"/>
        <v>334800</v>
      </c>
      <c r="G56" s="32">
        <f t="shared" si="5"/>
        <v>37200</v>
      </c>
    </row>
    <row r="57" s="2" customFormat="1" ht="40" customHeight="1" spans="1:7">
      <c r="A57" s="27">
        <v>618</v>
      </c>
      <c r="B57" s="35" t="s">
        <v>85</v>
      </c>
      <c r="C57" s="36" t="s">
        <v>85</v>
      </c>
      <c r="D57" s="37">
        <v>36</v>
      </c>
      <c r="E57" s="31">
        <f t="shared" si="3"/>
        <v>216000</v>
      </c>
      <c r="F57" s="32">
        <f t="shared" si="6"/>
        <v>194400</v>
      </c>
      <c r="G57" s="32">
        <f t="shared" si="5"/>
        <v>21600</v>
      </c>
    </row>
    <row r="58" s="2" customFormat="1" ht="40" customHeight="1" spans="1:7">
      <c r="A58" s="27">
        <v>619</v>
      </c>
      <c r="B58" s="35" t="s">
        <v>86</v>
      </c>
      <c r="C58" s="36" t="s">
        <v>86</v>
      </c>
      <c r="D58" s="37">
        <v>11</v>
      </c>
      <c r="E58" s="31">
        <f t="shared" si="3"/>
        <v>66000</v>
      </c>
      <c r="F58" s="32">
        <f t="shared" si="6"/>
        <v>59400</v>
      </c>
      <c r="G58" s="32">
        <f t="shared" si="5"/>
        <v>6600</v>
      </c>
    </row>
    <row r="59" s="2" customFormat="1" ht="40" customHeight="1" spans="1:7">
      <c r="A59" s="27">
        <v>620</v>
      </c>
      <c r="B59" s="35" t="s">
        <v>87</v>
      </c>
      <c r="C59" s="36" t="s">
        <v>87</v>
      </c>
      <c r="D59" s="37">
        <v>33</v>
      </c>
      <c r="E59" s="31">
        <f t="shared" si="3"/>
        <v>198000</v>
      </c>
      <c r="F59" s="32">
        <f t="shared" si="6"/>
        <v>178200</v>
      </c>
      <c r="G59" s="32">
        <f t="shared" si="5"/>
        <v>19800</v>
      </c>
    </row>
    <row r="60" s="2" customFormat="1" ht="40" customHeight="1" spans="1:7">
      <c r="A60" s="27">
        <v>621</v>
      </c>
      <c r="B60" s="35" t="s">
        <v>88</v>
      </c>
      <c r="C60" s="36" t="s">
        <v>88</v>
      </c>
      <c r="D60" s="37">
        <v>23</v>
      </c>
      <c r="E60" s="31">
        <f t="shared" si="3"/>
        <v>138000</v>
      </c>
      <c r="F60" s="32">
        <f t="shared" si="6"/>
        <v>124200</v>
      </c>
      <c r="G60" s="32">
        <f t="shared" si="5"/>
        <v>13800</v>
      </c>
    </row>
  </sheetData>
  <sortState ref="A41:G60">
    <sortCondition ref="A41:A60"/>
  </sortState>
  <mergeCells count="7">
    <mergeCell ref="A2:G2"/>
    <mergeCell ref="A6:C6"/>
    <mergeCell ref="A7:C7"/>
    <mergeCell ref="A40:C40"/>
    <mergeCell ref="A4:A5"/>
    <mergeCell ref="B4:B5"/>
    <mergeCell ref="C4:C5"/>
  </mergeCells>
  <printOptions horizontalCentered="1"/>
  <pageMargins left="0.751388888888889" right="0.751388888888889" top="0.802777777777778" bottom="0.802777777777778" header="0.511805555555556" footer="0.511805555555556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邓宇璇</dc:creator>
  <cp:lastModifiedBy>李雅</cp:lastModifiedBy>
  <dcterms:created xsi:type="dcterms:W3CDTF">2019-09-06T09:01:00Z</dcterms:created>
  <dcterms:modified xsi:type="dcterms:W3CDTF">2020-07-28T08:21:45Z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