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附件2" sheetId="7" r:id="rId1"/>
  </sheets>
  <definedNames>
    <definedName name="_xlnm.Print_Titles" localSheetId="0">附件2!$3:$4</definedName>
  </definedNames>
  <calcPr calcId="144525" concurrentCalc="0"/>
  <oleSize ref="A1:U199"/>
</workbook>
</file>

<file path=xl/comments1.xml><?xml version="1.0" encoding="utf-8"?>
<comments xmlns="http://schemas.openxmlformats.org/spreadsheetml/2006/main">
  <authors>
    <author>作者</author>
  </authors>
  <commentList>
    <comment ref="B5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含高新区</t>
        </r>
      </text>
    </comment>
    <comment ref="B5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含滨海新区</t>
        </r>
      </text>
    </comment>
    <comment ref="B7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含华侨区</t>
        </r>
      </text>
    </comment>
    <comment ref="B7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含红海湾区</t>
        </r>
      </text>
    </comment>
    <comment ref="B8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含江东新区</t>
        </r>
      </text>
    </comment>
    <comment ref="B1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含空港区和产业园区</t>
        </r>
      </text>
    </comment>
  </commentList>
</comments>
</file>

<file path=xl/sharedStrings.xml><?xml version="1.0" encoding="utf-8"?>
<sst xmlns="http://schemas.openxmlformats.org/spreadsheetml/2006/main" count="112">
  <si>
    <t>附件3</t>
  </si>
  <si>
    <t>2021年山区和农村边远地区学校教师生活补助资金清算明细表</t>
  </si>
  <si>
    <t>序号</t>
  </si>
  <si>
    <t>县区</t>
  </si>
  <si>
    <t>地区编码</t>
  </si>
  <si>
    <t>合计
（2019年底）</t>
  </si>
  <si>
    <t>普通高中</t>
  </si>
  <si>
    <t>完全中学</t>
  </si>
  <si>
    <t>初中</t>
  </si>
  <si>
    <t>小学</t>
  </si>
  <si>
    <t>幼儿园</t>
  </si>
  <si>
    <t>省补助比例</t>
  </si>
  <si>
    <t>清算2020年补助资金（万元）</t>
  </si>
  <si>
    <t>核定2020年提前下达的补助资金（万元）</t>
  </si>
  <si>
    <t>核定2021年补助资金（万元）</t>
  </si>
  <si>
    <t>清算后2021年省财政应下达补助资金（万元）</t>
  </si>
  <si>
    <t>备注</t>
  </si>
  <si>
    <t>教职工</t>
  </si>
  <si>
    <t>专任教师</t>
  </si>
  <si>
    <t>汕头市</t>
  </si>
  <si>
    <t>潮南区</t>
  </si>
  <si>
    <t>潮阳区</t>
  </si>
  <si>
    <t>澄海区</t>
  </si>
  <si>
    <t>南澳县</t>
  </si>
  <si>
    <t>韶关市</t>
  </si>
  <si>
    <t>曲江区</t>
  </si>
  <si>
    <t>始兴县</t>
  </si>
  <si>
    <t>新丰县</t>
  </si>
  <si>
    <t>乐昌市</t>
  </si>
  <si>
    <t>仁化县</t>
  </si>
  <si>
    <t>翁源县</t>
  </si>
  <si>
    <t>乳源县</t>
  </si>
  <si>
    <t>南雄市</t>
  </si>
  <si>
    <t>湛江市</t>
  </si>
  <si>
    <t>麻章区</t>
  </si>
  <si>
    <t>坡头区</t>
  </si>
  <si>
    <t>吴川市</t>
  </si>
  <si>
    <t>遂溪县</t>
  </si>
  <si>
    <t>雷州市</t>
  </si>
  <si>
    <t>廉江市</t>
  </si>
  <si>
    <t>徐闻县</t>
  </si>
  <si>
    <t>肇庆市</t>
  </si>
  <si>
    <t>高要区</t>
  </si>
  <si>
    <t>四会市</t>
  </si>
  <si>
    <t>德庆县</t>
  </si>
  <si>
    <t>广宁县</t>
  </si>
  <si>
    <t>封开县</t>
  </si>
  <si>
    <t>怀集县</t>
  </si>
  <si>
    <t>江门市</t>
  </si>
  <si>
    <t>台山市</t>
  </si>
  <si>
    <t>开平市</t>
  </si>
  <si>
    <t>恩平市</t>
  </si>
  <si>
    <t>茂名市</t>
  </si>
  <si>
    <t>茂南区</t>
  </si>
  <si>
    <t>其中高新区246万元</t>
  </si>
  <si>
    <t>电白区</t>
  </si>
  <si>
    <t>其中滨海新区1140万元</t>
  </si>
  <si>
    <t>信宜市</t>
  </si>
  <si>
    <t>高州市</t>
  </si>
  <si>
    <t>化州市</t>
  </si>
  <si>
    <t>惠州市</t>
  </si>
  <si>
    <t>惠东县</t>
  </si>
  <si>
    <t>龙门县</t>
  </si>
  <si>
    <t>博罗县</t>
  </si>
  <si>
    <t>梅州市</t>
  </si>
  <si>
    <t>丰顺县</t>
  </si>
  <si>
    <t>蕉岭县</t>
  </si>
  <si>
    <t>梅县区</t>
  </si>
  <si>
    <t>平远县</t>
  </si>
  <si>
    <t>兴宁市</t>
  </si>
  <si>
    <t>大埔县</t>
  </si>
  <si>
    <t>五华县</t>
  </si>
  <si>
    <t>汕尾市</t>
  </si>
  <si>
    <t>陆丰市</t>
  </si>
  <si>
    <t>其中华侨区190万元</t>
  </si>
  <si>
    <t>海丰县</t>
  </si>
  <si>
    <t>其中红海区590万元</t>
  </si>
  <si>
    <t>陆河县</t>
  </si>
  <si>
    <t>河源市</t>
  </si>
  <si>
    <t>东源县</t>
  </si>
  <si>
    <t>和平县</t>
  </si>
  <si>
    <t>龙川县</t>
  </si>
  <si>
    <t>紫金县</t>
  </si>
  <si>
    <t>其中江东新区705万元</t>
  </si>
  <si>
    <t>连平县</t>
  </si>
  <si>
    <t>阳江市</t>
  </si>
  <si>
    <t>阳东区</t>
  </si>
  <si>
    <t>阳西县</t>
  </si>
  <si>
    <t>阳春市</t>
  </si>
  <si>
    <t>清远市</t>
  </si>
  <si>
    <t>连州市</t>
  </si>
  <si>
    <t>佛冈县</t>
  </si>
  <si>
    <t>阳山县</t>
  </si>
  <si>
    <t>清新区</t>
  </si>
  <si>
    <t>英德市</t>
  </si>
  <si>
    <t>连山县</t>
  </si>
  <si>
    <t>连南县</t>
  </si>
  <si>
    <t>潮州市</t>
  </si>
  <si>
    <t>潮安区</t>
  </si>
  <si>
    <t>饶平县</t>
  </si>
  <si>
    <t>揭阳市</t>
  </si>
  <si>
    <t>揭东区</t>
  </si>
  <si>
    <t>其中空港区2360万元，产业园区2934万元</t>
  </si>
  <si>
    <t>普宁市</t>
  </si>
  <si>
    <t>揭西县</t>
  </si>
  <si>
    <t>惠来县</t>
  </si>
  <si>
    <t>云浮市</t>
  </si>
  <si>
    <t>郁南县</t>
  </si>
  <si>
    <t>云安区</t>
  </si>
  <si>
    <t>罗定市</t>
  </si>
  <si>
    <t>新兴县</t>
  </si>
  <si>
    <t>合计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</si>
</sst>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  <numFmt numFmtId="178" formatCode="0_);[Red]\(0\)"/>
    <numFmt numFmtId="43" formatCode="_ * #,##0.00_ ;_ * \-#,##0.00_ ;_ * &quot;-&quot;??_ ;_ @_ "/>
    <numFmt numFmtId="179" formatCode="0.00_);[Red]\(0.00\)"/>
  </numFmts>
  <fonts count="31">
    <font>
      <sz val="12"/>
      <name val="宋体"/>
      <charset val="134"/>
    </font>
    <font>
      <sz val="9"/>
      <name val="宋体"/>
      <charset val="134"/>
    </font>
    <font>
      <sz val="10"/>
      <name val="仿宋_GB2312"/>
      <charset val="134"/>
    </font>
    <font>
      <sz val="10"/>
      <name val="黑体"/>
      <charset val="134"/>
    </font>
    <font>
      <sz val="18"/>
      <name val="方正小标宋简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8"/>
      <name val="微软雅黑"/>
      <charset val="134"/>
    </font>
    <font>
      <b/>
      <sz val="8"/>
      <name val="宋体"/>
      <charset val="134"/>
      <scheme val="minor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20"/>
      <name val="宋体"/>
      <charset val="134"/>
    </font>
    <font>
      <sz val="10"/>
      <name val="Helv"/>
      <charset val="0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0" fontId="27" fillId="19" borderId="10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0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/>
    <xf numFmtId="0" fontId="20" fillId="17" borderId="0" applyNumberFormat="0" applyBorder="0" applyAlignment="0" applyProtection="0">
      <alignment vertical="center"/>
    </xf>
    <xf numFmtId="0" fontId="19" fillId="0" borderId="0"/>
    <xf numFmtId="0" fontId="10" fillId="0" borderId="0">
      <alignment vertical="center"/>
    </xf>
    <xf numFmtId="0" fontId="19" fillId="0" borderId="0"/>
    <xf numFmtId="0" fontId="19" fillId="0" borderId="0"/>
  </cellStyleXfs>
  <cellXfs count="36">
    <xf numFmtId="0" fontId="0" fillId="0" borderId="0" xfId="0"/>
    <xf numFmtId="49" fontId="1" fillId="0" borderId="0" xfId="48" applyNumberFormat="1" applyFont="1" applyAlignment="1">
      <alignment horizontal="center" vertical="center" wrapText="1"/>
    </xf>
    <xf numFmtId="0" fontId="2" fillId="0" borderId="0" xfId="48" applyFont="1" applyAlignment="1">
      <alignment vertical="center" wrapText="1"/>
    </xf>
    <xf numFmtId="0" fontId="2" fillId="0" borderId="0" xfId="48" applyFont="1" applyFill="1" applyAlignment="1">
      <alignment vertical="center" wrapText="1"/>
    </xf>
    <xf numFmtId="177" fontId="2" fillId="0" borderId="0" xfId="48" applyNumberFormat="1" applyFont="1" applyAlignment="1">
      <alignment vertical="center" wrapText="1"/>
    </xf>
    <xf numFmtId="49" fontId="0" fillId="0" borderId="0" xfId="48" applyNumberFormat="1" applyFont="1" applyAlignment="1">
      <alignment vertical="center" wrapText="1"/>
    </xf>
    <xf numFmtId="0" fontId="0" fillId="0" borderId="0" xfId="48" applyFont="1" applyAlignment="1">
      <alignment vertical="center" wrapText="1"/>
    </xf>
    <xf numFmtId="0" fontId="3" fillId="0" borderId="0" xfId="48" applyFont="1" applyAlignment="1">
      <alignment horizontal="left" vertical="center" wrapText="1"/>
    </xf>
    <xf numFmtId="0" fontId="4" fillId="0" borderId="1" xfId="48" applyFont="1" applyBorder="1" applyAlignment="1">
      <alignment horizontal="center" vertical="center" wrapText="1"/>
    </xf>
    <xf numFmtId="0" fontId="5" fillId="0" borderId="2" xfId="48" applyFont="1" applyBorder="1" applyAlignment="1">
      <alignment horizontal="center" vertical="center" wrapText="1"/>
    </xf>
    <xf numFmtId="0" fontId="5" fillId="0" borderId="2" xfId="48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48" applyNumberFormat="1" applyFont="1" applyBorder="1" applyAlignment="1">
      <alignment horizontal="center" vertical="center" wrapText="1"/>
    </xf>
    <xf numFmtId="49" fontId="7" fillId="0" borderId="2" xfId="48" applyNumberFormat="1" applyFont="1" applyFill="1" applyBorder="1" applyAlignment="1">
      <alignment horizontal="center" vertical="center" wrapText="1"/>
    </xf>
    <xf numFmtId="49" fontId="7" fillId="0" borderId="2" xfId="48" applyNumberFormat="1" applyFont="1" applyBorder="1" applyAlignment="1">
      <alignment horizontal="center" vertical="center" wrapText="1"/>
    </xf>
    <xf numFmtId="0" fontId="6" fillId="0" borderId="2" xfId="48" applyNumberFormat="1" applyFont="1" applyBorder="1" applyAlignment="1">
      <alignment horizontal="center" vertical="center" wrapText="1"/>
    </xf>
    <xf numFmtId="0" fontId="6" fillId="0" borderId="2" xfId="48" applyFont="1" applyBorder="1" applyAlignment="1">
      <alignment horizontal="center" vertical="center" wrapText="1"/>
    </xf>
    <xf numFmtId="0" fontId="7" fillId="0" borderId="2" xfId="48" applyFont="1" applyFill="1" applyBorder="1" applyAlignment="1">
      <alignment horizontal="center" vertical="center" wrapText="1"/>
    </xf>
    <xf numFmtId="0" fontId="7" fillId="0" borderId="2" xfId="48" applyFont="1" applyBorder="1" applyAlignment="1">
      <alignment horizontal="center" vertical="center" wrapText="1"/>
    </xf>
    <xf numFmtId="0" fontId="6" fillId="0" borderId="2" xfId="48" applyFont="1" applyFill="1" applyBorder="1" applyAlignment="1">
      <alignment horizontal="center" vertical="center" wrapText="1"/>
    </xf>
    <xf numFmtId="177" fontId="5" fillId="0" borderId="2" xfId="48" applyNumberFormat="1" applyFont="1" applyFill="1" applyBorder="1" applyAlignment="1">
      <alignment horizontal="center" vertical="center" wrapText="1"/>
    </xf>
    <xf numFmtId="177" fontId="7" fillId="0" borderId="2" xfId="48" applyNumberFormat="1" applyFont="1" applyBorder="1" applyAlignment="1">
      <alignment horizontal="center" vertical="center" wrapText="1"/>
    </xf>
    <xf numFmtId="176" fontId="7" fillId="0" borderId="2" xfId="48" applyNumberFormat="1" applyFont="1" applyBorder="1" applyAlignment="1">
      <alignment horizontal="center" vertical="center" wrapText="1"/>
    </xf>
    <xf numFmtId="0" fontId="7" fillId="0" borderId="2" xfId="48" applyFont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48" applyNumberFormat="1" applyFont="1" applyFill="1" applyBorder="1" applyAlignment="1">
      <alignment horizontal="center" vertical="center" wrapText="1"/>
    </xf>
    <xf numFmtId="0" fontId="7" fillId="0" borderId="2" xfId="48" applyNumberFormat="1" applyFont="1" applyBorder="1" applyAlignment="1">
      <alignment horizontal="center" vertical="center" wrapText="1"/>
    </xf>
    <xf numFmtId="49" fontId="5" fillId="0" borderId="2" xfId="48" applyNumberFormat="1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0" fontId="2" fillId="0" borderId="0" xfId="48" applyFont="1" applyAlignment="1">
      <alignment horizontal="center" vertical="center" wrapText="1"/>
    </xf>
    <xf numFmtId="0" fontId="2" fillId="0" borderId="0" xfId="48" applyFont="1" applyFill="1" applyAlignment="1">
      <alignment horizontal="center" vertical="center" wrapText="1"/>
    </xf>
    <xf numFmtId="178" fontId="2" fillId="0" borderId="0" xfId="48" applyNumberFormat="1" applyFont="1" applyAlignment="1">
      <alignment horizontal="center" vertical="center" wrapText="1"/>
    </xf>
    <xf numFmtId="49" fontId="0" fillId="0" borderId="2" xfId="48" applyNumberFormat="1" applyFont="1" applyBorder="1" applyAlignment="1">
      <alignment vertical="center" wrapText="1"/>
    </xf>
    <xf numFmtId="179" fontId="9" fillId="0" borderId="2" xfId="0" applyNumberFormat="1" applyFont="1" applyBorder="1" applyAlignment="1">
      <alignment horizontal="center" vertical="center" wrapText="1"/>
    </xf>
    <xf numFmtId="0" fontId="0" fillId="0" borderId="0" xfId="48" applyNumberFormat="1" applyFont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农村教师测算" xfId="48"/>
    <cellStyle name="60% - 强调文字颜色 6" xfId="49" builtinId="52"/>
    <cellStyle name="样式 1" xfId="50"/>
    <cellStyle name="常规 4" xfId="51"/>
    <cellStyle name="常规_农村教师测算 3" xfId="52"/>
    <cellStyle name="常规_农村教师测算 2" xfId="53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198"/>
  <sheetViews>
    <sheetView tabSelected="1" workbookViewId="0">
      <pane xSplit="3" ySplit="4" topLeftCell="D109" activePane="bottomRight" state="frozen"/>
      <selection/>
      <selection pane="topRight"/>
      <selection pane="bottomLeft"/>
      <selection pane="bottomRight" activeCell="P111" sqref="P111"/>
    </sheetView>
  </sheetViews>
  <sheetFormatPr defaultColWidth="9" defaultRowHeight="14.25"/>
  <cols>
    <col min="1" max="1" width="3.125" style="2" customWidth="1"/>
    <col min="2" max="2" width="6.125" style="2" customWidth="1"/>
    <col min="3" max="3" width="8.85833333333333" style="2" customWidth="1"/>
    <col min="4" max="4" width="8.06666666666667" style="3" customWidth="1"/>
    <col min="5" max="5" width="8.625" style="3" customWidth="1"/>
    <col min="6" max="9" width="7.125" style="2" customWidth="1"/>
    <col min="10" max="10" width="7" style="2" customWidth="1"/>
    <col min="11" max="11" width="7.125" style="2" customWidth="1"/>
    <col min="12" max="12" width="7.625" style="2"/>
    <col min="13" max="13" width="7.125" style="2" customWidth="1"/>
    <col min="14" max="14" width="6.375" style="2"/>
    <col min="15" max="15" width="7.125" style="2" customWidth="1"/>
    <col min="16" max="16" width="5.75" style="2" customWidth="1"/>
    <col min="17" max="17" width="9.125" style="4" customWidth="1"/>
    <col min="18" max="18" width="9.125" style="5" customWidth="1"/>
    <col min="19" max="20" width="9.125" style="6" customWidth="1"/>
    <col min="21" max="21" width="8.625" style="2" customWidth="1"/>
    <col min="22" max="22" width="9" style="6"/>
    <col min="23" max="23" width="10.375" style="6"/>
    <col min="24" max="16384" width="9" style="6"/>
  </cols>
  <sheetData>
    <row r="1" ht="24.6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ht="24.6" customHeight="1" spans="1:2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ht="41" customHeight="1" spans="1:21">
      <c r="A3" s="9" t="s">
        <v>2</v>
      </c>
      <c r="B3" s="9" t="s">
        <v>3</v>
      </c>
      <c r="C3" s="9" t="s">
        <v>4</v>
      </c>
      <c r="D3" s="10" t="s">
        <v>5</v>
      </c>
      <c r="E3" s="11"/>
      <c r="F3" s="10" t="s">
        <v>6</v>
      </c>
      <c r="G3" s="10"/>
      <c r="H3" s="10" t="s">
        <v>7</v>
      </c>
      <c r="I3" s="10"/>
      <c r="J3" s="10" t="s">
        <v>8</v>
      </c>
      <c r="K3" s="10"/>
      <c r="L3" s="10" t="s">
        <v>9</v>
      </c>
      <c r="M3" s="10"/>
      <c r="N3" s="10" t="s">
        <v>10</v>
      </c>
      <c r="O3" s="10"/>
      <c r="P3" s="9" t="s">
        <v>11</v>
      </c>
      <c r="Q3" s="21" t="s">
        <v>12</v>
      </c>
      <c r="R3" s="9" t="s">
        <v>13</v>
      </c>
      <c r="S3" s="9" t="s">
        <v>14</v>
      </c>
      <c r="T3" s="9" t="s">
        <v>15</v>
      </c>
      <c r="U3" s="9" t="s">
        <v>16</v>
      </c>
    </row>
    <row r="4" spans="1:21">
      <c r="A4" s="12"/>
      <c r="B4" s="12"/>
      <c r="C4" s="9"/>
      <c r="D4" s="10" t="s">
        <v>17</v>
      </c>
      <c r="E4" s="10" t="s">
        <v>18</v>
      </c>
      <c r="F4" s="10" t="s">
        <v>17</v>
      </c>
      <c r="G4" s="10" t="s">
        <v>18</v>
      </c>
      <c r="H4" s="10" t="s">
        <v>17</v>
      </c>
      <c r="I4" s="10" t="s">
        <v>18</v>
      </c>
      <c r="J4" s="10" t="s">
        <v>17</v>
      </c>
      <c r="K4" s="10" t="s">
        <v>18</v>
      </c>
      <c r="L4" s="10" t="s">
        <v>17</v>
      </c>
      <c r="M4" s="10" t="s">
        <v>18</v>
      </c>
      <c r="N4" s="10" t="s">
        <v>17</v>
      </c>
      <c r="O4" s="10" t="s">
        <v>18</v>
      </c>
      <c r="P4" s="9"/>
      <c r="Q4" s="21"/>
      <c r="R4" s="12"/>
      <c r="S4" s="12"/>
      <c r="T4" s="12"/>
      <c r="U4" s="12"/>
    </row>
    <row r="5" s="1" customFormat="1" ht="24" customHeight="1" spans="1:21">
      <c r="A5" s="13"/>
      <c r="B5" s="12" t="s">
        <v>19</v>
      </c>
      <c r="C5" s="9"/>
      <c r="D5" s="14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22"/>
      <c r="R5" s="15"/>
      <c r="S5" s="15"/>
      <c r="T5" s="15"/>
      <c r="U5" s="15"/>
    </row>
    <row r="6" s="1" customFormat="1" ht="24" customHeight="1" spans="1:21">
      <c r="A6" s="16">
        <v>1</v>
      </c>
      <c r="B6" s="17" t="s">
        <v>20</v>
      </c>
      <c r="C6" s="17">
        <v>604007</v>
      </c>
      <c r="D6" s="18">
        <v>8304</v>
      </c>
      <c r="E6" s="18">
        <v>8084</v>
      </c>
      <c r="F6" s="19">
        <v>1583</v>
      </c>
      <c r="G6" s="19">
        <v>1566</v>
      </c>
      <c r="H6" s="19">
        <v>0</v>
      </c>
      <c r="I6" s="19">
        <v>0</v>
      </c>
      <c r="J6" s="19">
        <v>2761</v>
      </c>
      <c r="K6" s="19">
        <v>2696</v>
      </c>
      <c r="L6" s="19">
        <v>3899</v>
      </c>
      <c r="M6" s="19">
        <v>3763</v>
      </c>
      <c r="N6" s="19">
        <v>61</v>
      </c>
      <c r="O6" s="19">
        <v>59</v>
      </c>
      <c r="P6" s="15">
        <v>0.5</v>
      </c>
      <c r="Q6" s="23">
        <f>ROUND((D6*1000*12*P6)/10000,2)</f>
        <v>4982.4</v>
      </c>
      <c r="R6" s="23">
        <v>5005.8</v>
      </c>
      <c r="S6" s="23">
        <f>ROUND((D6*1000*12*P6)/10000,2)</f>
        <v>4982.4</v>
      </c>
      <c r="T6" s="23">
        <f>Q6-R6+S6</f>
        <v>4959</v>
      </c>
      <c r="U6" s="15"/>
    </row>
    <row r="7" ht="24" customHeight="1" spans="1:21">
      <c r="A7" s="16">
        <v>2</v>
      </c>
      <c r="B7" s="17" t="s">
        <v>21</v>
      </c>
      <c r="C7" s="17">
        <v>604006</v>
      </c>
      <c r="D7" s="18">
        <v>11470</v>
      </c>
      <c r="E7" s="18">
        <v>11402</v>
      </c>
      <c r="F7" s="19">
        <v>367</v>
      </c>
      <c r="G7" s="19">
        <v>352</v>
      </c>
      <c r="H7" s="19">
        <v>2094</v>
      </c>
      <c r="I7" s="19">
        <v>2063</v>
      </c>
      <c r="J7" s="19">
        <v>2897</v>
      </c>
      <c r="K7" s="19">
        <v>2886</v>
      </c>
      <c r="L7" s="19">
        <v>6112</v>
      </c>
      <c r="M7" s="19">
        <v>6101</v>
      </c>
      <c r="N7" s="19">
        <v>0</v>
      </c>
      <c r="O7" s="19">
        <v>0</v>
      </c>
      <c r="P7" s="19">
        <v>0.5</v>
      </c>
      <c r="Q7" s="23">
        <f t="shared" ref="Q7:Q38" si="0">ROUND((D7*1000*12*P7)/10000,2)</f>
        <v>6882</v>
      </c>
      <c r="R7" s="23">
        <v>7018.8</v>
      </c>
      <c r="S7" s="23">
        <f t="shared" ref="S7:S38" si="1">ROUND((D7*1000*12*P7)/10000,2)</f>
        <v>6882</v>
      </c>
      <c r="T7" s="23">
        <f t="shared" ref="T7:T38" si="2">Q7-R7+S7</f>
        <v>6745.2</v>
      </c>
      <c r="U7" s="24"/>
    </row>
    <row r="8" ht="24" customHeight="1" spans="1:21">
      <c r="A8" s="16">
        <v>3</v>
      </c>
      <c r="B8" s="17" t="s">
        <v>22</v>
      </c>
      <c r="C8" s="17">
        <v>604004</v>
      </c>
      <c r="D8" s="18">
        <v>3513</v>
      </c>
      <c r="E8" s="18">
        <v>3508</v>
      </c>
      <c r="F8" s="19">
        <v>309</v>
      </c>
      <c r="G8" s="19">
        <v>308</v>
      </c>
      <c r="H8" s="19">
        <v>693</v>
      </c>
      <c r="I8" s="19">
        <v>691</v>
      </c>
      <c r="J8" s="19">
        <v>763</v>
      </c>
      <c r="K8" s="19">
        <v>761</v>
      </c>
      <c r="L8" s="19">
        <v>1748</v>
      </c>
      <c r="M8" s="19">
        <v>1748</v>
      </c>
      <c r="N8" s="19">
        <v>0</v>
      </c>
      <c r="O8" s="19">
        <v>0</v>
      </c>
      <c r="P8" s="19">
        <v>0.5</v>
      </c>
      <c r="Q8" s="23">
        <f t="shared" si="0"/>
        <v>2107.8</v>
      </c>
      <c r="R8" s="23">
        <v>2160</v>
      </c>
      <c r="S8" s="23">
        <f t="shared" si="1"/>
        <v>2107.8</v>
      </c>
      <c r="T8" s="23">
        <f t="shared" si="2"/>
        <v>2055.6</v>
      </c>
      <c r="U8" s="24"/>
    </row>
    <row r="9" ht="24" customHeight="1" spans="1:21">
      <c r="A9" s="17"/>
      <c r="B9" s="9" t="s">
        <v>23</v>
      </c>
      <c r="C9" s="17"/>
      <c r="D9" s="18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3"/>
      <c r="R9" s="23"/>
      <c r="S9" s="23"/>
      <c r="T9" s="23"/>
      <c r="U9" s="24"/>
    </row>
    <row r="10" ht="24" customHeight="1" spans="1:21">
      <c r="A10" s="17">
        <v>4</v>
      </c>
      <c r="B10" s="17" t="s">
        <v>23</v>
      </c>
      <c r="C10" s="17">
        <v>604008</v>
      </c>
      <c r="D10" s="18">
        <v>235</v>
      </c>
      <c r="E10" s="18">
        <v>223</v>
      </c>
      <c r="F10" s="19">
        <v>0</v>
      </c>
      <c r="G10" s="19">
        <v>0</v>
      </c>
      <c r="H10" s="19">
        <v>0</v>
      </c>
      <c r="I10" s="19">
        <v>0</v>
      </c>
      <c r="J10" s="19">
        <v>104</v>
      </c>
      <c r="K10" s="19">
        <v>96</v>
      </c>
      <c r="L10" s="19">
        <v>131</v>
      </c>
      <c r="M10" s="19">
        <v>127</v>
      </c>
      <c r="N10" s="19">
        <v>0</v>
      </c>
      <c r="O10" s="19">
        <v>0</v>
      </c>
      <c r="P10" s="19">
        <v>0.5</v>
      </c>
      <c r="Q10" s="23">
        <f t="shared" si="0"/>
        <v>141</v>
      </c>
      <c r="R10" s="23">
        <v>131.4</v>
      </c>
      <c r="S10" s="23">
        <f t="shared" si="1"/>
        <v>141</v>
      </c>
      <c r="T10" s="23">
        <f t="shared" si="2"/>
        <v>150.6</v>
      </c>
      <c r="U10" s="24"/>
    </row>
    <row r="11" ht="24" customHeight="1" spans="1:21">
      <c r="A11" s="17"/>
      <c r="B11" s="9" t="s">
        <v>24</v>
      </c>
      <c r="C11" s="17"/>
      <c r="D11" s="18"/>
      <c r="E11" s="18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3"/>
      <c r="R11" s="23"/>
      <c r="S11" s="23"/>
      <c r="T11" s="23"/>
      <c r="U11" s="24"/>
    </row>
    <row r="12" ht="24" customHeight="1" spans="1:21">
      <c r="A12" s="17">
        <v>5</v>
      </c>
      <c r="B12" s="20" t="s">
        <v>25</v>
      </c>
      <c r="C12" s="20">
        <v>606004</v>
      </c>
      <c r="D12" s="18">
        <v>912</v>
      </c>
      <c r="E12" s="18">
        <v>904</v>
      </c>
      <c r="F12" s="19">
        <v>0</v>
      </c>
      <c r="G12" s="19">
        <v>0</v>
      </c>
      <c r="H12" s="19">
        <v>0</v>
      </c>
      <c r="I12" s="19">
        <v>0</v>
      </c>
      <c r="J12" s="19">
        <v>377</v>
      </c>
      <c r="K12" s="19">
        <v>375</v>
      </c>
      <c r="L12" s="19">
        <v>517</v>
      </c>
      <c r="M12" s="19">
        <v>511</v>
      </c>
      <c r="N12" s="19">
        <v>18</v>
      </c>
      <c r="O12" s="19">
        <v>18</v>
      </c>
      <c r="P12" s="19">
        <v>0.5</v>
      </c>
      <c r="Q12" s="23">
        <f t="shared" si="0"/>
        <v>547.2</v>
      </c>
      <c r="R12" s="23">
        <v>556.2</v>
      </c>
      <c r="S12" s="23">
        <f t="shared" si="1"/>
        <v>547.2</v>
      </c>
      <c r="T12" s="23">
        <f t="shared" si="2"/>
        <v>538.2</v>
      </c>
      <c r="U12" s="24"/>
    </row>
    <row r="13" ht="24" customHeight="1" spans="1:21">
      <c r="A13" s="17">
        <v>6</v>
      </c>
      <c r="B13" s="20" t="s">
        <v>26</v>
      </c>
      <c r="C13" s="20">
        <v>606008</v>
      </c>
      <c r="D13" s="18">
        <v>905</v>
      </c>
      <c r="E13" s="18">
        <v>905</v>
      </c>
      <c r="F13" s="19">
        <v>0</v>
      </c>
      <c r="G13" s="19">
        <v>0</v>
      </c>
      <c r="H13" s="19">
        <v>0</v>
      </c>
      <c r="I13" s="19">
        <v>0</v>
      </c>
      <c r="J13" s="19">
        <v>409</v>
      </c>
      <c r="K13" s="19">
        <v>409</v>
      </c>
      <c r="L13" s="19">
        <v>494</v>
      </c>
      <c r="M13" s="19">
        <v>494</v>
      </c>
      <c r="N13" s="19">
        <v>2</v>
      </c>
      <c r="O13" s="19">
        <v>2</v>
      </c>
      <c r="P13" s="19">
        <v>0.8</v>
      </c>
      <c r="Q13" s="23">
        <f t="shared" si="0"/>
        <v>868.8</v>
      </c>
      <c r="R13" s="23">
        <v>947.52</v>
      </c>
      <c r="S13" s="23">
        <f t="shared" si="1"/>
        <v>868.8</v>
      </c>
      <c r="T13" s="23">
        <f t="shared" si="2"/>
        <v>790.08</v>
      </c>
      <c r="U13" s="24"/>
    </row>
    <row r="14" ht="24" customHeight="1" spans="1:21">
      <c r="A14" s="17">
        <v>7</v>
      </c>
      <c r="B14" s="20" t="s">
        <v>27</v>
      </c>
      <c r="C14" s="20">
        <v>606010</v>
      </c>
      <c r="D14" s="18">
        <v>816</v>
      </c>
      <c r="E14" s="18">
        <v>807</v>
      </c>
      <c r="F14" s="19">
        <v>0</v>
      </c>
      <c r="G14" s="19">
        <v>0</v>
      </c>
      <c r="H14" s="19">
        <v>0</v>
      </c>
      <c r="I14" s="19">
        <v>0</v>
      </c>
      <c r="J14" s="19">
        <v>255</v>
      </c>
      <c r="K14" s="19">
        <v>250</v>
      </c>
      <c r="L14" s="19">
        <v>509</v>
      </c>
      <c r="M14" s="19">
        <v>505</v>
      </c>
      <c r="N14" s="19">
        <v>52</v>
      </c>
      <c r="O14" s="19">
        <v>52</v>
      </c>
      <c r="P14" s="19">
        <v>0.8</v>
      </c>
      <c r="Q14" s="23">
        <f t="shared" si="0"/>
        <v>783.36</v>
      </c>
      <c r="R14" s="23">
        <v>896.64</v>
      </c>
      <c r="S14" s="23">
        <f t="shared" si="1"/>
        <v>783.36</v>
      </c>
      <c r="T14" s="23">
        <f t="shared" si="2"/>
        <v>670.08</v>
      </c>
      <c r="U14" s="24"/>
    </row>
    <row r="15" ht="24" customHeight="1" spans="1:21">
      <c r="A15" s="17">
        <v>8</v>
      </c>
      <c r="B15" s="20" t="s">
        <v>28</v>
      </c>
      <c r="C15" s="20">
        <v>606005</v>
      </c>
      <c r="D15" s="18">
        <v>2182</v>
      </c>
      <c r="E15" s="18">
        <v>2171</v>
      </c>
      <c r="F15" s="19">
        <v>190</v>
      </c>
      <c r="G15" s="19">
        <v>188</v>
      </c>
      <c r="H15" s="19">
        <v>0</v>
      </c>
      <c r="I15" s="19">
        <v>0</v>
      </c>
      <c r="J15" s="19">
        <v>1134</v>
      </c>
      <c r="K15" s="19">
        <v>1127</v>
      </c>
      <c r="L15" s="19">
        <v>805</v>
      </c>
      <c r="M15" s="19">
        <v>803</v>
      </c>
      <c r="N15" s="19">
        <v>53</v>
      </c>
      <c r="O15" s="19">
        <v>53</v>
      </c>
      <c r="P15" s="19">
        <v>0.8</v>
      </c>
      <c r="Q15" s="23">
        <f t="shared" si="0"/>
        <v>2094.72</v>
      </c>
      <c r="R15" s="23">
        <v>2186.88</v>
      </c>
      <c r="S15" s="23">
        <f t="shared" si="1"/>
        <v>2094.72</v>
      </c>
      <c r="T15" s="23">
        <f t="shared" si="2"/>
        <v>2002.56</v>
      </c>
      <c r="U15" s="24"/>
    </row>
    <row r="16" ht="24" customHeight="1" spans="1:21">
      <c r="A16" s="17"/>
      <c r="B16" s="10" t="s">
        <v>29</v>
      </c>
      <c r="C16" s="20"/>
      <c r="D16" s="18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3"/>
      <c r="R16" s="23"/>
      <c r="S16" s="23"/>
      <c r="T16" s="23"/>
      <c r="U16" s="24"/>
    </row>
    <row r="17" ht="24" customHeight="1" spans="1:21">
      <c r="A17" s="17">
        <v>9</v>
      </c>
      <c r="B17" s="20" t="s">
        <v>29</v>
      </c>
      <c r="C17" s="20">
        <v>606007</v>
      </c>
      <c r="D17" s="18">
        <v>1344</v>
      </c>
      <c r="E17" s="18">
        <v>1340</v>
      </c>
      <c r="F17" s="19">
        <v>0</v>
      </c>
      <c r="G17" s="19">
        <v>0</v>
      </c>
      <c r="H17" s="19">
        <v>0</v>
      </c>
      <c r="I17" s="19">
        <v>0</v>
      </c>
      <c r="J17" s="19">
        <v>644</v>
      </c>
      <c r="K17" s="19">
        <v>641</v>
      </c>
      <c r="L17" s="19">
        <v>562</v>
      </c>
      <c r="M17" s="19">
        <v>561</v>
      </c>
      <c r="N17" s="19">
        <v>138</v>
      </c>
      <c r="O17" s="19">
        <v>138</v>
      </c>
      <c r="P17" s="19">
        <v>0.8</v>
      </c>
      <c r="Q17" s="23">
        <f t="shared" si="0"/>
        <v>1290.24</v>
      </c>
      <c r="R17" s="23">
        <v>1293.12</v>
      </c>
      <c r="S17" s="23">
        <f t="shared" si="1"/>
        <v>1290.24</v>
      </c>
      <c r="T17" s="23">
        <f t="shared" si="2"/>
        <v>1287.36</v>
      </c>
      <c r="U17" s="24"/>
    </row>
    <row r="18" ht="24" customHeight="1" spans="1:21">
      <c r="A18" s="17"/>
      <c r="B18" s="10" t="s">
        <v>30</v>
      </c>
      <c r="C18" s="20"/>
      <c r="D18" s="18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3"/>
      <c r="R18" s="23"/>
      <c r="S18" s="23"/>
      <c r="T18" s="23"/>
      <c r="U18" s="24"/>
    </row>
    <row r="19" ht="24" customHeight="1" spans="1:21">
      <c r="A19" s="17">
        <v>10</v>
      </c>
      <c r="B19" s="20" t="s">
        <v>30</v>
      </c>
      <c r="C19" s="20">
        <v>606009</v>
      </c>
      <c r="D19" s="18">
        <v>1703</v>
      </c>
      <c r="E19" s="18">
        <v>1699</v>
      </c>
      <c r="F19" s="19">
        <v>0</v>
      </c>
      <c r="G19" s="19">
        <v>0</v>
      </c>
      <c r="H19" s="19">
        <v>0</v>
      </c>
      <c r="I19" s="19">
        <v>0</v>
      </c>
      <c r="J19" s="19">
        <v>635</v>
      </c>
      <c r="K19" s="19">
        <v>632</v>
      </c>
      <c r="L19" s="19">
        <v>968</v>
      </c>
      <c r="M19" s="19">
        <v>967</v>
      </c>
      <c r="N19" s="19">
        <v>100</v>
      </c>
      <c r="O19" s="19">
        <v>100</v>
      </c>
      <c r="P19" s="19">
        <v>0.8</v>
      </c>
      <c r="Q19" s="23">
        <f t="shared" si="0"/>
        <v>1634.88</v>
      </c>
      <c r="R19" s="23">
        <v>1616.64</v>
      </c>
      <c r="S19" s="23">
        <f t="shared" si="1"/>
        <v>1634.88</v>
      </c>
      <c r="T19" s="23">
        <f t="shared" si="2"/>
        <v>1653.12</v>
      </c>
      <c r="U19" s="24"/>
    </row>
    <row r="20" ht="24" customHeight="1" spans="1:21">
      <c r="A20" s="17"/>
      <c r="B20" s="10" t="s">
        <v>31</v>
      </c>
      <c r="C20" s="20"/>
      <c r="D20" s="18"/>
      <c r="E20" s="18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3"/>
      <c r="R20" s="23"/>
      <c r="S20" s="23"/>
      <c r="T20" s="23"/>
      <c r="U20" s="24"/>
    </row>
    <row r="21" ht="24" customHeight="1" spans="1:21">
      <c r="A21" s="17">
        <v>11</v>
      </c>
      <c r="B21" s="20" t="s">
        <v>31</v>
      </c>
      <c r="C21" s="20">
        <v>606011</v>
      </c>
      <c r="D21" s="18">
        <v>1029</v>
      </c>
      <c r="E21" s="18">
        <v>1020</v>
      </c>
      <c r="F21" s="19">
        <v>0</v>
      </c>
      <c r="G21" s="19">
        <v>0</v>
      </c>
      <c r="H21" s="19">
        <v>0</v>
      </c>
      <c r="I21" s="19">
        <v>0</v>
      </c>
      <c r="J21" s="19">
        <v>340</v>
      </c>
      <c r="K21" s="19">
        <v>335</v>
      </c>
      <c r="L21" s="19">
        <v>651</v>
      </c>
      <c r="M21" s="19">
        <v>647</v>
      </c>
      <c r="N21" s="19">
        <v>38</v>
      </c>
      <c r="O21" s="19">
        <v>38</v>
      </c>
      <c r="P21" s="19">
        <v>0.8</v>
      </c>
      <c r="Q21" s="23">
        <f t="shared" si="0"/>
        <v>987.84</v>
      </c>
      <c r="R21" s="23">
        <v>962.88</v>
      </c>
      <c r="S21" s="23">
        <f t="shared" si="1"/>
        <v>987.84</v>
      </c>
      <c r="T21" s="23">
        <f t="shared" si="2"/>
        <v>1012.8</v>
      </c>
      <c r="U21" s="24"/>
    </row>
    <row r="22" ht="24" customHeight="1" spans="1:21">
      <c r="A22" s="17"/>
      <c r="B22" s="10" t="s">
        <v>32</v>
      </c>
      <c r="C22" s="20"/>
      <c r="D22" s="18"/>
      <c r="E22" s="18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3"/>
      <c r="R22" s="23"/>
      <c r="S22" s="23"/>
      <c r="T22" s="23"/>
      <c r="U22" s="24"/>
    </row>
    <row r="23" ht="24" customHeight="1" spans="1:21">
      <c r="A23" s="17">
        <v>12</v>
      </c>
      <c r="B23" s="20" t="s">
        <v>32</v>
      </c>
      <c r="C23" s="20">
        <v>606006</v>
      </c>
      <c r="D23" s="18">
        <v>2190</v>
      </c>
      <c r="E23" s="18">
        <v>2172</v>
      </c>
      <c r="F23" s="19">
        <v>0</v>
      </c>
      <c r="G23" s="19">
        <v>0</v>
      </c>
      <c r="H23" s="19">
        <v>187</v>
      </c>
      <c r="I23" s="19">
        <v>183</v>
      </c>
      <c r="J23" s="19">
        <v>612</v>
      </c>
      <c r="K23" s="19">
        <v>604</v>
      </c>
      <c r="L23" s="19">
        <v>1265</v>
      </c>
      <c r="M23" s="19">
        <v>1259</v>
      </c>
      <c r="N23" s="19">
        <v>126</v>
      </c>
      <c r="O23" s="19">
        <v>126</v>
      </c>
      <c r="P23" s="19">
        <v>0.8</v>
      </c>
      <c r="Q23" s="23">
        <f t="shared" si="0"/>
        <v>2102.4</v>
      </c>
      <c r="R23" s="23">
        <v>2055.36</v>
      </c>
      <c r="S23" s="23">
        <f t="shared" si="1"/>
        <v>2102.4</v>
      </c>
      <c r="T23" s="23">
        <f t="shared" si="2"/>
        <v>2149.44</v>
      </c>
      <c r="U23" s="24"/>
    </row>
    <row r="24" ht="24" customHeight="1" spans="1:21">
      <c r="A24" s="17"/>
      <c r="B24" s="10" t="s">
        <v>33</v>
      </c>
      <c r="C24" s="20"/>
      <c r="D24" s="18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3"/>
      <c r="R24" s="23"/>
      <c r="S24" s="23"/>
      <c r="T24" s="23"/>
      <c r="U24" s="24"/>
    </row>
    <row r="25" ht="24" customHeight="1" spans="1:21">
      <c r="A25" s="17">
        <v>13</v>
      </c>
      <c r="B25" s="17" t="s">
        <v>34</v>
      </c>
      <c r="C25" s="17">
        <v>615004</v>
      </c>
      <c r="D25" s="18">
        <v>1485</v>
      </c>
      <c r="E25" s="18">
        <v>1485</v>
      </c>
      <c r="F25" s="19">
        <v>0</v>
      </c>
      <c r="G25" s="19">
        <v>0</v>
      </c>
      <c r="H25" s="19">
        <v>0</v>
      </c>
      <c r="I25" s="19">
        <v>0</v>
      </c>
      <c r="J25" s="19">
        <v>559</v>
      </c>
      <c r="K25" s="19">
        <v>559</v>
      </c>
      <c r="L25" s="19">
        <v>878</v>
      </c>
      <c r="M25" s="19">
        <v>878</v>
      </c>
      <c r="N25" s="19">
        <v>48</v>
      </c>
      <c r="O25" s="19">
        <v>48</v>
      </c>
      <c r="P25" s="19">
        <v>0.5</v>
      </c>
      <c r="Q25" s="23">
        <f t="shared" si="0"/>
        <v>891</v>
      </c>
      <c r="R25" s="23">
        <v>1178.4</v>
      </c>
      <c r="S25" s="23">
        <f t="shared" si="1"/>
        <v>891</v>
      </c>
      <c r="T25" s="23">
        <f t="shared" si="2"/>
        <v>603.6</v>
      </c>
      <c r="U25" s="24"/>
    </row>
    <row r="26" ht="24" customHeight="1" spans="1:21">
      <c r="A26" s="17">
        <v>14</v>
      </c>
      <c r="B26" s="17" t="s">
        <v>35</v>
      </c>
      <c r="C26" s="17">
        <v>615005</v>
      </c>
      <c r="D26" s="18">
        <v>2556</v>
      </c>
      <c r="E26" s="18">
        <v>2529</v>
      </c>
      <c r="F26" s="19">
        <v>0</v>
      </c>
      <c r="G26" s="19">
        <v>0</v>
      </c>
      <c r="H26" s="19">
        <v>299</v>
      </c>
      <c r="I26" s="19">
        <v>282</v>
      </c>
      <c r="J26" s="19">
        <v>977</v>
      </c>
      <c r="K26" s="19">
        <v>969</v>
      </c>
      <c r="L26" s="19">
        <v>1280</v>
      </c>
      <c r="M26" s="19">
        <v>1278</v>
      </c>
      <c r="N26" s="19">
        <v>0</v>
      </c>
      <c r="O26" s="19">
        <v>0</v>
      </c>
      <c r="P26" s="19">
        <v>0.5</v>
      </c>
      <c r="Q26" s="23">
        <f t="shared" si="0"/>
        <v>1533.6</v>
      </c>
      <c r="R26" s="23">
        <v>1566</v>
      </c>
      <c r="S26" s="23">
        <f t="shared" si="1"/>
        <v>1533.6</v>
      </c>
      <c r="T26" s="23">
        <f t="shared" si="2"/>
        <v>1501.2</v>
      </c>
      <c r="U26" s="24"/>
    </row>
    <row r="27" ht="24" customHeight="1" spans="1:21">
      <c r="A27" s="17">
        <v>15</v>
      </c>
      <c r="B27" s="17" t="s">
        <v>36</v>
      </c>
      <c r="C27" s="17">
        <v>615008</v>
      </c>
      <c r="D27" s="18">
        <v>5507</v>
      </c>
      <c r="E27" s="18">
        <v>5067.3</v>
      </c>
      <c r="F27" s="19">
        <v>0</v>
      </c>
      <c r="G27" s="19">
        <v>0</v>
      </c>
      <c r="H27" s="19">
        <v>690</v>
      </c>
      <c r="I27" s="19">
        <v>620</v>
      </c>
      <c r="J27" s="19">
        <v>1630</v>
      </c>
      <c r="K27" s="19">
        <v>1483.3</v>
      </c>
      <c r="L27" s="19">
        <v>3136</v>
      </c>
      <c r="M27" s="19">
        <v>2916</v>
      </c>
      <c r="N27" s="19">
        <v>51</v>
      </c>
      <c r="O27" s="19">
        <v>48</v>
      </c>
      <c r="P27" s="19">
        <v>0.5</v>
      </c>
      <c r="Q27" s="23">
        <f t="shared" si="0"/>
        <v>3304.2</v>
      </c>
      <c r="R27" s="23">
        <v>3460.8</v>
      </c>
      <c r="S27" s="23">
        <f t="shared" si="1"/>
        <v>3304.2</v>
      </c>
      <c r="T27" s="23">
        <f t="shared" si="2"/>
        <v>3147.6</v>
      </c>
      <c r="U27" s="24"/>
    </row>
    <row r="28" ht="24" customHeight="1" spans="1:21">
      <c r="A28" s="17">
        <v>16</v>
      </c>
      <c r="B28" s="17" t="s">
        <v>37</v>
      </c>
      <c r="C28" s="17">
        <v>615009</v>
      </c>
      <c r="D28" s="18">
        <v>5333</v>
      </c>
      <c r="E28" s="18">
        <v>5249</v>
      </c>
      <c r="F28" s="19">
        <v>0</v>
      </c>
      <c r="G28" s="19">
        <v>0</v>
      </c>
      <c r="H28" s="19">
        <v>509</v>
      </c>
      <c r="I28" s="19">
        <v>498</v>
      </c>
      <c r="J28" s="19">
        <v>1375</v>
      </c>
      <c r="K28" s="19">
        <v>1327</v>
      </c>
      <c r="L28" s="19">
        <v>3345</v>
      </c>
      <c r="M28" s="19">
        <v>3329</v>
      </c>
      <c r="N28" s="19">
        <v>104</v>
      </c>
      <c r="O28" s="19">
        <v>95</v>
      </c>
      <c r="P28" s="19">
        <v>0.5</v>
      </c>
      <c r="Q28" s="23">
        <f t="shared" si="0"/>
        <v>3199.8</v>
      </c>
      <c r="R28" s="23">
        <v>3560.4</v>
      </c>
      <c r="S28" s="23">
        <f t="shared" si="1"/>
        <v>3199.8</v>
      </c>
      <c r="T28" s="23">
        <f t="shared" si="2"/>
        <v>2839.2</v>
      </c>
      <c r="U28" s="24"/>
    </row>
    <row r="29" ht="24" customHeight="1" spans="1:21">
      <c r="A29" s="17"/>
      <c r="B29" s="9" t="s">
        <v>38</v>
      </c>
      <c r="C29" s="17"/>
      <c r="D29" s="18"/>
      <c r="E29" s="18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3"/>
      <c r="R29" s="23"/>
      <c r="S29" s="23"/>
      <c r="T29" s="23"/>
      <c r="U29" s="24"/>
    </row>
    <row r="30" ht="24" customHeight="1" spans="1:21">
      <c r="A30" s="17">
        <v>17</v>
      </c>
      <c r="B30" s="17" t="s">
        <v>38</v>
      </c>
      <c r="C30" s="17">
        <v>615006</v>
      </c>
      <c r="D30" s="18">
        <v>8707</v>
      </c>
      <c r="E30" s="18">
        <v>8671</v>
      </c>
      <c r="F30" s="19">
        <v>0</v>
      </c>
      <c r="G30" s="19">
        <v>0</v>
      </c>
      <c r="H30" s="19">
        <v>1999</v>
      </c>
      <c r="I30" s="19">
        <v>1983</v>
      </c>
      <c r="J30" s="19">
        <v>1070</v>
      </c>
      <c r="K30" s="19">
        <v>1062</v>
      </c>
      <c r="L30" s="19">
        <v>5638</v>
      </c>
      <c r="M30" s="19">
        <v>5626</v>
      </c>
      <c r="N30" s="19">
        <v>0</v>
      </c>
      <c r="O30" s="19">
        <v>0</v>
      </c>
      <c r="P30" s="19">
        <v>0.5</v>
      </c>
      <c r="Q30" s="23">
        <f t="shared" si="0"/>
        <v>5224.2</v>
      </c>
      <c r="R30" s="23">
        <v>5533.2</v>
      </c>
      <c r="S30" s="23">
        <f t="shared" si="1"/>
        <v>5224.2</v>
      </c>
      <c r="T30" s="23">
        <f t="shared" si="2"/>
        <v>4915.2</v>
      </c>
      <c r="U30" s="24"/>
    </row>
    <row r="31" ht="24" customHeight="1" spans="1:21">
      <c r="A31" s="17"/>
      <c r="B31" s="9" t="s">
        <v>39</v>
      </c>
      <c r="C31" s="17"/>
      <c r="D31" s="18"/>
      <c r="E31" s="18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3"/>
      <c r="R31" s="23"/>
      <c r="S31" s="23"/>
      <c r="T31" s="23"/>
      <c r="U31" s="24"/>
    </row>
    <row r="32" ht="24" customHeight="1" spans="1:21">
      <c r="A32" s="17">
        <v>18</v>
      </c>
      <c r="B32" s="17" t="s">
        <v>39</v>
      </c>
      <c r="C32" s="17">
        <v>615007</v>
      </c>
      <c r="D32" s="18">
        <v>9471</v>
      </c>
      <c r="E32" s="18">
        <v>9471</v>
      </c>
      <c r="F32" s="19">
        <v>0</v>
      </c>
      <c r="G32" s="19">
        <v>0</v>
      </c>
      <c r="H32" s="19">
        <v>266</v>
      </c>
      <c r="I32" s="19">
        <v>266</v>
      </c>
      <c r="J32" s="19">
        <v>3301</v>
      </c>
      <c r="K32" s="19">
        <v>3301</v>
      </c>
      <c r="L32" s="19">
        <v>5623</v>
      </c>
      <c r="M32" s="19">
        <v>5623</v>
      </c>
      <c r="N32" s="19">
        <v>281</v>
      </c>
      <c r="O32" s="19">
        <v>281</v>
      </c>
      <c r="P32" s="19">
        <v>0.5</v>
      </c>
      <c r="Q32" s="23">
        <f t="shared" si="0"/>
        <v>5682.6</v>
      </c>
      <c r="R32" s="23">
        <v>5901.6</v>
      </c>
      <c r="S32" s="23">
        <f t="shared" si="1"/>
        <v>5682.6</v>
      </c>
      <c r="T32" s="23">
        <f t="shared" si="2"/>
        <v>5463.6</v>
      </c>
      <c r="U32" s="24"/>
    </row>
    <row r="33" ht="24" customHeight="1" spans="1:21">
      <c r="A33" s="17"/>
      <c r="B33" s="9" t="s">
        <v>40</v>
      </c>
      <c r="C33" s="17"/>
      <c r="D33" s="18"/>
      <c r="E33" s="18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3"/>
      <c r="R33" s="23"/>
      <c r="S33" s="23"/>
      <c r="T33" s="23"/>
      <c r="U33" s="24"/>
    </row>
    <row r="34" ht="24" customHeight="1" spans="1:21">
      <c r="A34" s="17">
        <v>19</v>
      </c>
      <c r="B34" s="17" t="s">
        <v>40</v>
      </c>
      <c r="C34" s="17">
        <v>615010</v>
      </c>
      <c r="D34" s="18">
        <v>3863</v>
      </c>
      <c r="E34" s="18">
        <v>3829</v>
      </c>
      <c r="F34" s="19">
        <v>194</v>
      </c>
      <c r="G34" s="19">
        <v>191</v>
      </c>
      <c r="H34" s="19">
        <v>0</v>
      </c>
      <c r="I34" s="19">
        <v>0</v>
      </c>
      <c r="J34" s="19">
        <v>1329</v>
      </c>
      <c r="K34" s="19">
        <v>1309</v>
      </c>
      <c r="L34" s="19">
        <v>2308</v>
      </c>
      <c r="M34" s="19">
        <v>2297</v>
      </c>
      <c r="N34" s="19">
        <v>32</v>
      </c>
      <c r="O34" s="19">
        <v>32</v>
      </c>
      <c r="P34" s="19">
        <v>0.5</v>
      </c>
      <c r="Q34" s="23">
        <f t="shared" si="0"/>
        <v>2317.8</v>
      </c>
      <c r="R34" s="23">
        <v>2389.2</v>
      </c>
      <c r="S34" s="23">
        <f t="shared" si="1"/>
        <v>2317.8</v>
      </c>
      <c r="T34" s="23">
        <f t="shared" si="2"/>
        <v>2246.4</v>
      </c>
      <c r="U34" s="24"/>
    </row>
    <row r="35" ht="24" customHeight="1" spans="1:21">
      <c r="A35" s="17"/>
      <c r="B35" s="9" t="s">
        <v>41</v>
      </c>
      <c r="C35" s="17"/>
      <c r="D35" s="18"/>
      <c r="E35" s="18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3"/>
      <c r="R35" s="23"/>
      <c r="S35" s="23"/>
      <c r="T35" s="23"/>
      <c r="U35" s="24"/>
    </row>
    <row r="36" ht="24" customHeight="1" spans="1:21">
      <c r="A36" s="17">
        <v>20</v>
      </c>
      <c r="B36" s="17" t="s">
        <v>42</v>
      </c>
      <c r="C36" s="17">
        <v>617005</v>
      </c>
      <c r="D36" s="18">
        <v>3759</v>
      </c>
      <c r="E36" s="18">
        <v>3653</v>
      </c>
      <c r="F36" s="19">
        <v>223</v>
      </c>
      <c r="G36" s="19">
        <v>215</v>
      </c>
      <c r="H36" s="19">
        <v>0</v>
      </c>
      <c r="I36" s="19">
        <v>0</v>
      </c>
      <c r="J36" s="19">
        <v>1206</v>
      </c>
      <c r="K36" s="19">
        <v>1179</v>
      </c>
      <c r="L36" s="19">
        <v>2281</v>
      </c>
      <c r="M36" s="19">
        <v>2223</v>
      </c>
      <c r="N36" s="19">
        <v>49</v>
      </c>
      <c r="O36" s="19">
        <v>36</v>
      </c>
      <c r="P36" s="19">
        <v>0.5</v>
      </c>
      <c r="Q36" s="23">
        <f t="shared" si="0"/>
        <v>2255.4</v>
      </c>
      <c r="R36" s="23">
        <v>2344.2</v>
      </c>
      <c r="S36" s="23">
        <f t="shared" si="1"/>
        <v>2255.4</v>
      </c>
      <c r="T36" s="23">
        <f t="shared" si="2"/>
        <v>2166.6</v>
      </c>
      <c r="U36" s="24"/>
    </row>
    <row r="37" ht="24" customHeight="1" spans="1:21">
      <c r="A37" s="17">
        <v>21</v>
      </c>
      <c r="B37" s="17" t="s">
        <v>43</v>
      </c>
      <c r="C37" s="17">
        <v>617004</v>
      </c>
      <c r="D37" s="18">
        <v>806</v>
      </c>
      <c r="E37" s="18">
        <v>797</v>
      </c>
      <c r="F37" s="19">
        <v>0</v>
      </c>
      <c r="G37" s="19">
        <v>0</v>
      </c>
      <c r="H37" s="19">
        <v>0</v>
      </c>
      <c r="I37" s="19">
        <v>0</v>
      </c>
      <c r="J37" s="19">
        <v>531</v>
      </c>
      <c r="K37" s="19">
        <v>522</v>
      </c>
      <c r="L37" s="19">
        <v>270</v>
      </c>
      <c r="M37" s="19">
        <v>270</v>
      </c>
      <c r="N37" s="19">
        <v>5</v>
      </c>
      <c r="O37" s="19">
        <v>5</v>
      </c>
      <c r="P37" s="19">
        <v>0.5</v>
      </c>
      <c r="Q37" s="23">
        <f t="shared" si="0"/>
        <v>483.6</v>
      </c>
      <c r="R37" s="23">
        <v>546.6</v>
      </c>
      <c r="S37" s="23">
        <f t="shared" si="1"/>
        <v>483.6</v>
      </c>
      <c r="T37" s="23">
        <f t="shared" si="2"/>
        <v>420.6</v>
      </c>
      <c r="U37" s="24"/>
    </row>
    <row r="38" ht="24" customHeight="1" spans="1:21">
      <c r="A38" s="17">
        <v>22</v>
      </c>
      <c r="B38" s="17" t="s">
        <v>44</v>
      </c>
      <c r="C38" s="17">
        <v>617007</v>
      </c>
      <c r="D38" s="18">
        <v>2016</v>
      </c>
      <c r="E38" s="18">
        <v>1894</v>
      </c>
      <c r="F38" s="19">
        <v>0</v>
      </c>
      <c r="G38" s="19">
        <v>0</v>
      </c>
      <c r="H38" s="19">
        <v>119</v>
      </c>
      <c r="I38" s="19">
        <v>109</v>
      </c>
      <c r="J38" s="19">
        <v>559</v>
      </c>
      <c r="K38" s="19">
        <v>514</v>
      </c>
      <c r="L38" s="19">
        <v>1338</v>
      </c>
      <c r="M38" s="19">
        <v>1271</v>
      </c>
      <c r="N38" s="19">
        <v>0</v>
      </c>
      <c r="O38" s="19">
        <v>0</v>
      </c>
      <c r="P38" s="19">
        <v>0.8</v>
      </c>
      <c r="Q38" s="23">
        <f t="shared" si="0"/>
        <v>1935.36</v>
      </c>
      <c r="R38" s="23">
        <v>1996.8</v>
      </c>
      <c r="S38" s="23">
        <f t="shared" si="1"/>
        <v>1935.36</v>
      </c>
      <c r="T38" s="23">
        <f t="shared" si="2"/>
        <v>1873.92</v>
      </c>
      <c r="U38" s="24"/>
    </row>
    <row r="39" ht="24" customHeight="1" spans="1:21">
      <c r="A39" s="17"/>
      <c r="B39" s="9" t="s">
        <v>45</v>
      </c>
      <c r="C39" s="17"/>
      <c r="D39" s="18"/>
      <c r="E39" s="18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23"/>
      <c r="R39" s="23"/>
      <c r="S39" s="23"/>
      <c r="T39" s="23"/>
      <c r="U39" s="24"/>
    </row>
    <row r="40" ht="24" customHeight="1" spans="1:21">
      <c r="A40" s="17">
        <v>23</v>
      </c>
      <c r="B40" s="17" t="s">
        <v>45</v>
      </c>
      <c r="C40" s="17">
        <v>617006</v>
      </c>
      <c r="D40" s="18">
        <v>1866</v>
      </c>
      <c r="E40" s="18">
        <v>1843</v>
      </c>
      <c r="F40" s="19">
        <v>0</v>
      </c>
      <c r="G40" s="19">
        <v>0</v>
      </c>
      <c r="H40" s="19">
        <v>0</v>
      </c>
      <c r="I40" s="19">
        <v>0</v>
      </c>
      <c r="J40" s="19">
        <v>566</v>
      </c>
      <c r="K40" s="19">
        <v>548</v>
      </c>
      <c r="L40" s="19">
        <v>1300</v>
      </c>
      <c r="M40" s="19">
        <v>1295</v>
      </c>
      <c r="N40" s="19">
        <v>0</v>
      </c>
      <c r="O40" s="19">
        <v>0</v>
      </c>
      <c r="P40" s="19">
        <v>0.8</v>
      </c>
      <c r="Q40" s="23">
        <f t="shared" ref="Q39:Q70" si="3">ROUND((D40*1000*12*P40)/10000,2)</f>
        <v>1791.36</v>
      </c>
      <c r="R40" s="23">
        <v>1858.56</v>
      </c>
      <c r="S40" s="23">
        <f t="shared" ref="S39:S70" si="4">ROUND((D40*1000*12*P40)/10000,2)</f>
        <v>1791.36</v>
      </c>
      <c r="T40" s="23">
        <f t="shared" ref="T39:T70" si="5">Q40-R40+S40</f>
        <v>1724.16</v>
      </c>
      <c r="U40" s="24"/>
    </row>
    <row r="41" ht="24" customHeight="1" spans="1:21">
      <c r="A41" s="17"/>
      <c r="B41" s="9" t="s">
        <v>46</v>
      </c>
      <c r="C41" s="17"/>
      <c r="D41" s="18"/>
      <c r="E41" s="18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23"/>
      <c r="R41" s="23"/>
      <c r="S41" s="23"/>
      <c r="T41" s="23"/>
      <c r="U41" s="24"/>
    </row>
    <row r="42" ht="24" customHeight="1" spans="1:21">
      <c r="A42" s="17">
        <v>24</v>
      </c>
      <c r="B42" s="17" t="s">
        <v>46</v>
      </c>
      <c r="C42" s="17">
        <v>617008</v>
      </c>
      <c r="D42" s="18">
        <v>2890</v>
      </c>
      <c r="E42" s="18">
        <v>2875</v>
      </c>
      <c r="F42" s="19">
        <v>0</v>
      </c>
      <c r="G42" s="19">
        <v>0</v>
      </c>
      <c r="H42" s="19">
        <v>264</v>
      </c>
      <c r="I42" s="19">
        <v>260</v>
      </c>
      <c r="J42" s="19">
        <v>1299</v>
      </c>
      <c r="K42" s="19">
        <v>1294</v>
      </c>
      <c r="L42" s="19">
        <v>1327</v>
      </c>
      <c r="M42" s="19">
        <v>1321</v>
      </c>
      <c r="N42" s="19">
        <v>0</v>
      </c>
      <c r="O42" s="19">
        <v>0</v>
      </c>
      <c r="P42" s="19">
        <v>0.8</v>
      </c>
      <c r="Q42" s="23">
        <f t="shared" si="3"/>
        <v>2774.4</v>
      </c>
      <c r="R42" s="23">
        <v>2951.04</v>
      </c>
      <c r="S42" s="23">
        <f t="shared" si="4"/>
        <v>2774.4</v>
      </c>
      <c r="T42" s="23">
        <f t="shared" si="5"/>
        <v>2597.76</v>
      </c>
      <c r="U42" s="24"/>
    </row>
    <row r="43" ht="24" customHeight="1" spans="1:21">
      <c r="A43" s="17"/>
      <c r="B43" s="9" t="s">
        <v>47</v>
      </c>
      <c r="C43" s="17"/>
      <c r="D43" s="18"/>
      <c r="E43" s="18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3"/>
      <c r="R43" s="23"/>
      <c r="S43" s="23"/>
      <c r="T43" s="23"/>
      <c r="U43" s="24"/>
    </row>
    <row r="44" ht="24" customHeight="1" spans="1:21">
      <c r="A44" s="17">
        <v>25</v>
      </c>
      <c r="B44" s="17" t="s">
        <v>47</v>
      </c>
      <c r="C44" s="17">
        <v>617009</v>
      </c>
      <c r="D44" s="18">
        <v>6098</v>
      </c>
      <c r="E44" s="18">
        <v>5837</v>
      </c>
      <c r="F44" s="19">
        <v>99</v>
      </c>
      <c r="G44" s="19">
        <v>99</v>
      </c>
      <c r="H44" s="19">
        <v>0</v>
      </c>
      <c r="I44" s="19">
        <v>0</v>
      </c>
      <c r="J44" s="19">
        <v>2442</v>
      </c>
      <c r="K44" s="19">
        <v>2427</v>
      </c>
      <c r="L44" s="19">
        <v>3557</v>
      </c>
      <c r="M44" s="19">
        <v>3311</v>
      </c>
      <c r="N44" s="19">
        <v>0</v>
      </c>
      <c r="O44" s="19">
        <v>0</v>
      </c>
      <c r="P44" s="19">
        <v>0.5</v>
      </c>
      <c r="Q44" s="23">
        <f t="shared" si="3"/>
        <v>3658.8</v>
      </c>
      <c r="R44" s="23">
        <v>3905.4</v>
      </c>
      <c r="S44" s="23">
        <f t="shared" si="4"/>
        <v>3658.8</v>
      </c>
      <c r="T44" s="23">
        <f t="shared" si="5"/>
        <v>3412.2</v>
      </c>
      <c r="U44" s="24"/>
    </row>
    <row r="45" ht="24" customHeight="1" spans="1:21">
      <c r="A45" s="17"/>
      <c r="B45" s="9" t="s">
        <v>48</v>
      </c>
      <c r="C45" s="17"/>
      <c r="D45" s="18"/>
      <c r="E45" s="18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3"/>
      <c r="R45" s="23"/>
      <c r="S45" s="23"/>
      <c r="T45" s="23"/>
      <c r="U45" s="24"/>
    </row>
    <row r="46" ht="24" customHeight="1" spans="1:21">
      <c r="A46" s="17">
        <v>26</v>
      </c>
      <c r="B46" s="17" t="s">
        <v>49</v>
      </c>
      <c r="C46" s="17">
        <v>613005</v>
      </c>
      <c r="D46" s="18">
        <v>3240</v>
      </c>
      <c r="E46" s="18">
        <v>3158</v>
      </c>
      <c r="F46" s="19">
        <v>0</v>
      </c>
      <c r="G46" s="19">
        <v>0</v>
      </c>
      <c r="H46" s="19">
        <v>257</v>
      </c>
      <c r="I46" s="19">
        <v>253</v>
      </c>
      <c r="J46" s="19">
        <v>1765</v>
      </c>
      <c r="K46" s="19">
        <v>1739</v>
      </c>
      <c r="L46" s="19">
        <v>1218</v>
      </c>
      <c r="M46" s="19">
        <v>1166</v>
      </c>
      <c r="N46" s="19">
        <v>0</v>
      </c>
      <c r="O46" s="19">
        <v>0</v>
      </c>
      <c r="P46" s="19">
        <v>0.5</v>
      </c>
      <c r="Q46" s="23">
        <f t="shared" si="3"/>
        <v>1944</v>
      </c>
      <c r="R46" s="23">
        <v>1952.4</v>
      </c>
      <c r="S46" s="23">
        <f t="shared" si="4"/>
        <v>1944</v>
      </c>
      <c r="T46" s="23">
        <f t="shared" si="5"/>
        <v>1935.6</v>
      </c>
      <c r="U46" s="24"/>
    </row>
    <row r="47" ht="24" customHeight="1" spans="1:21">
      <c r="A47" s="17">
        <v>27</v>
      </c>
      <c r="B47" s="17" t="s">
        <v>50</v>
      </c>
      <c r="C47" s="17">
        <v>613006</v>
      </c>
      <c r="D47" s="18">
        <v>2853</v>
      </c>
      <c r="E47" s="18">
        <v>2787</v>
      </c>
      <c r="F47" s="19">
        <v>575</v>
      </c>
      <c r="G47" s="19">
        <v>548</v>
      </c>
      <c r="H47" s="19">
        <v>135</v>
      </c>
      <c r="I47" s="19">
        <v>131</v>
      </c>
      <c r="J47" s="19">
        <v>763</v>
      </c>
      <c r="K47" s="19">
        <v>739</v>
      </c>
      <c r="L47" s="19">
        <v>1380</v>
      </c>
      <c r="M47" s="19">
        <v>1369</v>
      </c>
      <c r="N47" s="19">
        <v>0</v>
      </c>
      <c r="O47" s="19">
        <v>0</v>
      </c>
      <c r="P47" s="19">
        <v>0.5</v>
      </c>
      <c r="Q47" s="23">
        <f t="shared" si="3"/>
        <v>1711.8</v>
      </c>
      <c r="R47" s="23">
        <v>1740</v>
      </c>
      <c r="S47" s="23">
        <f t="shared" si="4"/>
        <v>1711.8</v>
      </c>
      <c r="T47" s="23">
        <f t="shared" si="5"/>
        <v>1683.6</v>
      </c>
      <c r="U47" s="24"/>
    </row>
    <row r="48" ht="24" customHeight="1" spans="1:21">
      <c r="A48" s="17">
        <v>28</v>
      </c>
      <c r="B48" s="17" t="s">
        <v>51</v>
      </c>
      <c r="C48" s="17">
        <v>613008</v>
      </c>
      <c r="D48" s="18">
        <v>1659</v>
      </c>
      <c r="E48" s="18">
        <v>1657</v>
      </c>
      <c r="F48" s="19">
        <v>0</v>
      </c>
      <c r="G48" s="19">
        <v>0</v>
      </c>
      <c r="H48" s="19">
        <v>177</v>
      </c>
      <c r="I48" s="19">
        <v>175</v>
      </c>
      <c r="J48" s="19">
        <v>375</v>
      </c>
      <c r="K48" s="19">
        <v>375</v>
      </c>
      <c r="L48" s="19">
        <v>1107</v>
      </c>
      <c r="M48" s="19">
        <v>1107</v>
      </c>
      <c r="N48" s="19">
        <v>0</v>
      </c>
      <c r="O48" s="19">
        <v>0</v>
      </c>
      <c r="P48" s="19">
        <v>0.5</v>
      </c>
      <c r="Q48" s="23">
        <f t="shared" si="3"/>
        <v>995.4</v>
      </c>
      <c r="R48" s="23">
        <v>1061.4</v>
      </c>
      <c r="S48" s="23">
        <f t="shared" si="4"/>
        <v>995.4</v>
      </c>
      <c r="T48" s="23">
        <f t="shared" si="5"/>
        <v>929.4</v>
      </c>
      <c r="U48" s="24"/>
    </row>
    <row r="49" ht="24" customHeight="1" spans="1:21">
      <c r="A49" s="17"/>
      <c r="B49" s="9" t="s">
        <v>52</v>
      </c>
      <c r="C49" s="17"/>
      <c r="D49" s="18"/>
      <c r="E49" s="18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23"/>
      <c r="R49" s="23"/>
      <c r="S49" s="23"/>
      <c r="T49" s="23"/>
      <c r="U49" s="24"/>
    </row>
    <row r="50" ht="24" customHeight="1" spans="1:21">
      <c r="A50" s="17">
        <v>29</v>
      </c>
      <c r="B50" s="17" t="s">
        <v>53</v>
      </c>
      <c r="C50" s="17">
        <v>616002</v>
      </c>
      <c r="D50" s="18">
        <v>5392</v>
      </c>
      <c r="E50" s="18">
        <v>5310</v>
      </c>
      <c r="F50" s="19">
        <v>223</v>
      </c>
      <c r="G50" s="19">
        <v>203</v>
      </c>
      <c r="H50" s="19">
        <v>682</v>
      </c>
      <c r="I50" s="19">
        <v>632</v>
      </c>
      <c r="J50" s="19">
        <v>1360</v>
      </c>
      <c r="K50" s="19">
        <v>1348</v>
      </c>
      <c r="L50" s="19">
        <v>3067</v>
      </c>
      <c r="M50" s="19">
        <v>3067</v>
      </c>
      <c r="N50" s="19">
        <v>60</v>
      </c>
      <c r="O50" s="19">
        <v>60</v>
      </c>
      <c r="P50" s="19">
        <v>0.5</v>
      </c>
      <c r="Q50" s="23">
        <f t="shared" si="3"/>
        <v>3235.2</v>
      </c>
      <c r="R50" s="23">
        <v>3324.6</v>
      </c>
      <c r="S50" s="23">
        <f t="shared" si="4"/>
        <v>3235.2</v>
      </c>
      <c r="T50" s="23">
        <f t="shared" si="5"/>
        <v>3145.8</v>
      </c>
      <c r="U50" s="24" t="s">
        <v>54</v>
      </c>
    </row>
    <row r="51" ht="24" customHeight="1" spans="1:21">
      <c r="A51" s="17">
        <v>30</v>
      </c>
      <c r="B51" s="17" t="s">
        <v>55</v>
      </c>
      <c r="C51" s="17">
        <v>616007</v>
      </c>
      <c r="D51" s="18">
        <v>11516</v>
      </c>
      <c r="E51" s="18">
        <v>10856</v>
      </c>
      <c r="F51" s="19">
        <v>863</v>
      </c>
      <c r="G51" s="19">
        <v>801</v>
      </c>
      <c r="H51" s="19">
        <v>856</v>
      </c>
      <c r="I51" s="19">
        <v>788</v>
      </c>
      <c r="J51" s="19">
        <v>3092</v>
      </c>
      <c r="K51" s="19">
        <v>2779</v>
      </c>
      <c r="L51" s="19">
        <v>6705</v>
      </c>
      <c r="M51" s="19">
        <v>6488</v>
      </c>
      <c r="N51" s="19">
        <v>0</v>
      </c>
      <c r="O51" s="19">
        <v>0</v>
      </c>
      <c r="P51" s="19">
        <v>0.5</v>
      </c>
      <c r="Q51" s="23">
        <f t="shared" si="3"/>
        <v>6909.6</v>
      </c>
      <c r="R51" s="23">
        <v>6884.4</v>
      </c>
      <c r="S51" s="23">
        <f t="shared" si="4"/>
        <v>6909.6</v>
      </c>
      <c r="T51" s="23">
        <f t="shared" si="5"/>
        <v>6934.8</v>
      </c>
      <c r="U51" s="24" t="s">
        <v>56</v>
      </c>
    </row>
    <row r="52" ht="24" customHeight="1" spans="1:21">
      <c r="A52" s="17">
        <v>31</v>
      </c>
      <c r="B52" s="17" t="s">
        <v>57</v>
      </c>
      <c r="C52" s="17">
        <v>616004</v>
      </c>
      <c r="D52" s="18">
        <v>10003</v>
      </c>
      <c r="E52" s="18">
        <v>9800</v>
      </c>
      <c r="F52" s="19">
        <v>0</v>
      </c>
      <c r="G52" s="19">
        <v>0</v>
      </c>
      <c r="H52" s="19">
        <v>513</v>
      </c>
      <c r="I52" s="19">
        <v>496</v>
      </c>
      <c r="J52" s="19">
        <v>3750</v>
      </c>
      <c r="K52" s="19">
        <v>3605</v>
      </c>
      <c r="L52" s="19">
        <v>5608</v>
      </c>
      <c r="M52" s="19">
        <v>5567</v>
      </c>
      <c r="N52" s="19">
        <v>132</v>
      </c>
      <c r="O52" s="19">
        <v>132</v>
      </c>
      <c r="P52" s="19">
        <v>0.8</v>
      </c>
      <c r="Q52" s="23">
        <f t="shared" si="3"/>
        <v>9602.88</v>
      </c>
      <c r="R52" s="23">
        <v>9611.52</v>
      </c>
      <c r="S52" s="23">
        <f t="shared" si="4"/>
        <v>9602.88</v>
      </c>
      <c r="T52" s="23">
        <f t="shared" si="5"/>
        <v>9594.24</v>
      </c>
      <c r="U52" s="24"/>
    </row>
    <row r="53" ht="24" customHeight="1" spans="1:21">
      <c r="A53" s="17"/>
      <c r="B53" s="9" t="s">
        <v>58</v>
      </c>
      <c r="C53" s="17"/>
      <c r="D53" s="18"/>
      <c r="E53" s="18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3"/>
      <c r="R53" s="23"/>
      <c r="S53" s="23"/>
      <c r="T53" s="23"/>
      <c r="U53" s="24"/>
    </row>
    <row r="54" ht="24" customHeight="1" spans="1:21">
      <c r="A54" s="17">
        <v>32</v>
      </c>
      <c r="B54" s="17" t="s">
        <v>58</v>
      </c>
      <c r="C54" s="17">
        <v>616005</v>
      </c>
      <c r="D54" s="18">
        <v>11477</v>
      </c>
      <c r="E54" s="18">
        <v>11398</v>
      </c>
      <c r="F54" s="19">
        <v>0</v>
      </c>
      <c r="G54" s="19">
        <v>0</v>
      </c>
      <c r="H54" s="19">
        <v>1739</v>
      </c>
      <c r="I54" s="19">
        <v>1725</v>
      </c>
      <c r="J54" s="19">
        <v>3595</v>
      </c>
      <c r="K54" s="19">
        <v>3570</v>
      </c>
      <c r="L54" s="19">
        <v>6143</v>
      </c>
      <c r="M54" s="19">
        <v>6103</v>
      </c>
      <c r="N54" s="19">
        <v>0</v>
      </c>
      <c r="O54" s="19">
        <v>0</v>
      </c>
      <c r="P54" s="19">
        <v>0.5</v>
      </c>
      <c r="Q54" s="23">
        <f t="shared" si="3"/>
        <v>6886.2</v>
      </c>
      <c r="R54" s="23">
        <v>7455</v>
      </c>
      <c r="S54" s="23">
        <f t="shared" si="4"/>
        <v>6886.2</v>
      </c>
      <c r="T54" s="23">
        <f t="shared" si="5"/>
        <v>6317.4</v>
      </c>
      <c r="U54" s="24"/>
    </row>
    <row r="55" ht="24" customHeight="1" spans="1:21">
      <c r="A55" s="17"/>
      <c r="B55" s="9" t="s">
        <v>59</v>
      </c>
      <c r="C55" s="17"/>
      <c r="D55" s="18"/>
      <c r="E55" s="18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3"/>
      <c r="R55" s="23"/>
      <c r="S55" s="23"/>
      <c r="T55" s="23"/>
      <c r="U55" s="24"/>
    </row>
    <row r="56" ht="24" customHeight="1" spans="1:21">
      <c r="A56" s="17">
        <v>33</v>
      </c>
      <c r="B56" s="17" t="s">
        <v>59</v>
      </c>
      <c r="C56" s="17">
        <v>616006</v>
      </c>
      <c r="D56" s="18">
        <v>10040</v>
      </c>
      <c r="E56" s="18">
        <v>9380</v>
      </c>
      <c r="F56" s="19">
        <v>0</v>
      </c>
      <c r="G56" s="19">
        <v>0</v>
      </c>
      <c r="H56" s="19">
        <v>1774</v>
      </c>
      <c r="I56" s="19">
        <v>1761</v>
      </c>
      <c r="J56" s="19">
        <v>1961</v>
      </c>
      <c r="K56" s="19">
        <v>1936</v>
      </c>
      <c r="L56" s="19">
        <v>6180</v>
      </c>
      <c r="M56" s="19">
        <v>5562</v>
      </c>
      <c r="N56" s="19">
        <v>125</v>
      </c>
      <c r="O56" s="19">
        <v>121</v>
      </c>
      <c r="P56" s="19">
        <v>0.5</v>
      </c>
      <c r="Q56" s="23">
        <f t="shared" si="3"/>
        <v>6024</v>
      </c>
      <c r="R56" s="23">
        <v>6121.2</v>
      </c>
      <c r="S56" s="23">
        <f t="shared" si="4"/>
        <v>6024</v>
      </c>
      <c r="T56" s="23">
        <f t="shared" si="5"/>
        <v>5926.8</v>
      </c>
      <c r="U56" s="24"/>
    </row>
    <row r="57" ht="24" customHeight="1" spans="1:21">
      <c r="A57" s="17"/>
      <c r="B57" s="9" t="s">
        <v>60</v>
      </c>
      <c r="C57" s="17"/>
      <c r="D57" s="18"/>
      <c r="E57" s="18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3"/>
      <c r="R57" s="23"/>
      <c r="S57" s="23"/>
      <c r="T57" s="23"/>
      <c r="U57" s="24"/>
    </row>
    <row r="58" ht="24" customHeight="1" spans="1:21">
      <c r="A58" s="17">
        <v>34</v>
      </c>
      <c r="B58" s="17" t="s">
        <v>61</v>
      </c>
      <c r="C58" s="17">
        <v>609004</v>
      </c>
      <c r="D58" s="18">
        <v>6023</v>
      </c>
      <c r="E58" s="18">
        <v>5945</v>
      </c>
      <c r="F58" s="19">
        <v>582</v>
      </c>
      <c r="G58" s="19">
        <v>559</v>
      </c>
      <c r="H58" s="19">
        <v>0</v>
      </c>
      <c r="I58" s="19">
        <v>0</v>
      </c>
      <c r="J58" s="19">
        <v>2852</v>
      </c>
      <c r="K58" s="19">
        <v>2806</v>
      </c>
      <c r="L58" s="19">
        <v>2526</v>
      </c>
      <c r="M58" s="19">
        <v>2517</v>
      </c>
      <c r="N58" s="19">
        <v>63</v>
      </c>
      <c r="O58" s="19">
        <v>63</v>
      </c>
      <c r="P58" s="19">
        <v>0.5</v>
      </c>
      <c r="Q58" s="23">
        <f t="shared" si="3"/>
        <v>3613.8</v>
      </c>
      <c r="R58" s="23">
        <v>3632.4</v>
      </c>
      <c r="S58" s="23">
        <f t="shared" si="4"/>
        <v>3613.8</v>
      </c>
      <c r="T58" s="23">
        <f t="shared" si="5"/>
        <v>3595.2</v>
      </c>
      <c r="U58" s="24"/>
    </row>
    <row r="59" ht="24" customHeight="1" spans="1:21">
      <c r="A59" s="17">
        <v>35</v>
      </c>
      <c r="B59" s="17" t="s">
        <v>62</v>
      </c>
      <c r="C59" s="17">
        <v>609006</v>
      </c>
      <c r="D59" s="18">
        <v>1931</v>
      </c>
      <c r="E59" s="18">
        <v>1916</v>
      </c>
      <c r="F59" s="19">
        <v>0</v>
      </c>
      <c r="G59" s="19">
        <v>0</v>
      </c>
      <c r="H59" s="19">
        <v>180</v>
      </c>
      <c r="I59" s="19">
        <v>180</v>
      </c>
      <c r="J59" s="19">
        <v>945</v>
      </c>
      <c r="K59" s="19">
        <v>935</v>
      </c>
      <c r="L59" s="19">
        <v>806</v>
      </c>
      <c r="M59" s="19">
        <v>801</v>
      </c>
      <c r="N59" s="19">
        <v>0</v>
      </c>
      <c r="O59" s="19">
        <v>0</v>
      </c>
      <c r="P59" s="19">
        <v>0.5</v>
      </c>
      <c r="Q59" s="23">
        <f t="shared" si="3"/>
        <v>1158.6</v>
      </c>
      <c r="R59" s="23">
        <v>1188</v>
      </c>
      <c r="S59" s="23">
        <f t="shared" si="4"/>
        <v>1158.6</v>
      </c>
      <c r="T59" s="23">
        <f t="shared" si="5"/>
        <v>1129.2</v>
      </c>
      <c r="U59" s="24"/>
    </row>
    <row r="60" ht="24" customHeight="1" spans="1:21">
      <c r="A60" s="17"/>
      <c r="B60" s="9" t="s">
        <v>63</v>
      </c>
      <c r="C60" s="17"/>
      <c r="D60" s="18"/>
      <c r="E60" s="18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3"/>
      <c r="R60" s="23"/>
      <c r="S60" s="23"/>
      <c r="T60" s="23"/>
      <c r="U60" s="24"/>
    </row>
    <row r="61" ht="24" customHeight="1" spans="1:21">
      <c r="A61" s="17">
        <v>36</v>
      </c>
      <c r="B61" s="17" t="s">
        <v>63</v>
      </c>
      <c r="C61" s="17">
        <v>609005</v>
      </c>
      <c r="D61" s="18">
        <v>5949</v>
      </c>
      <c r="E61" s="18">
        <v>5930</v>
      </c>
      <c r="F61" s="19">
        <v>0</v>
      </c>
      <c r="G61" s="19">
        <v>0</v>
      </c>
      <c r="H61" s="19">
        <v>598</v>
      </c>
      <c r="I61" s="19">
        <v>594</v>
      </c>
      <c r="J61" s="19">
        <v>1822</v>
      </c>
      <c r="K61" s="19">
        <v>1813</v>
      </c>
      <c r="L61" s="19">
        <v>3529</v>
      </c>
      <c r="M61" s="19">
        <v>3523</v>
      </c>
      <c r="N61" s="19">
        <v>0</v>
      </c>
      <c r="O61" s="19">
        <v>0</v>
      </c>
      <c r="P61" s="19">
        <v>0.5</v>
      </c>
      <c r="Q61" s="23">
        <f t="shared" si="3"/>
        <v>3569.4</v>
      </c>
      <c r="R61" s="23">
        <v>3603.6</v>
      </c>
      <c r="S61" s="23">
        <f t="shared" si="4"/>
        <v>3569.4</v>
      </c>
      <c r="T61" s="23">
        <f t="shared" si="5"/>
        <v>3535.2</v>
      </c>
      <c r="U61" s="24"/>
    </row>
    <row r="62" ht="24" customHeight="1" spans="1:21">
      <c r="A62" s="17"/>
      <c r="B62" s="9" t="s">
        <v>64</v>
      </c>
      <c r="C62" s="17"/>
      <c r="D62" s="18"/>
      <c r="E62" s="18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23"/>
      <c r="R62" s="23"/>
      <c r="S62" s="23"/>
      <c r="T62" s="23"/>
      <c r="U62" s="24"/>
    </row>
    <row r="63" ht="24" customHeight="1" spans="1:21">
      <c r="A63" s="17">
        <v>37</v>
      </c>
      <c r="B63" s="17" t="s">
        <v>65</v>
      </c>
      <c r="C63" s="17">
        <v>608008</v>
      </c>
      <c r="D63" s="18">
        <v>3848</v>
      </c>
      <c r="E63" s="18">
        <v>3848</v>
      </c>
      <c r="F63" s="19">
        <v>0</v>
      </c>
      <c r="G63" s="19">
        <v>0</v>
      </c>
      <c r="H63" s="19">
        <v>650</v>
      </c>
      <c r="I63" s="19">
        <v>650</v>
      </c>
      <c r="J63" s="19">
        <v>1013</v>
      </c>
      <c r="K63" s="19">
        <v>1013</v>
      </c>
      <c r="L63" s="19">
        <v>2138</v>
      </c>
      <c r="M63" s="19">
        <v>2138</v>
      </c>
      <c r="N63" s="19">
        <v>47</v>
      </c>
      <c r="O63" s="19">
        <v>47</v>
      </c>
      <c r="P63" s="19">
        <v>0.8</v>
      </c>
      <c r="Q63" s="23">
        <f t="shared" si="3"/>
        <v>3694.08</v>
      </c>
      <c r="R63" s="23">
        <v>3669.12</v>
      </c>
      <c r="S63" s="23">
        <f t="shared" si="4"/>
        <v>3694.08</v>
      </c>
      <c r="T63" s="23">
        <f t="shared" si="5"/>
        <v>3719.04</v>
      </c>
      <c r="U63" s="24"/>
    </row>
    <row r="64" ht="24" customHeight="1" spans="1:21">
      <c r="A64" s="17">
        <v>38</v>
      </c>
      <c r="B64" s="17" t="s">
        <v>66</v>
      </c>
      <c r="C64" s="17">
        <v>608006</v>
      </c>
      <c r="D64" s="18">
        <v>878</v>
      </c>
      <c r="E64" s="18">
        <v>862</v>
      </c>
      <c r="F64" s="19">
        <v>0</v>
      </c>
      <c r="G64" s="19">
        <v>0</v>
      </c>
      <c r="H64" s="19">
        <v>217</v>
      </c>
      <c r="I64" s="19">
        <v>213</v>
      </c>
      <c r="J64" s="19">
        <v>231</v>
      </c>
      <c r="K64" s="19">
        <v>226</v>
      </c>
      <c r="L64" s="19">
        <v>405</v>
      </c>
      <c r="M64" s="19">
        <v>399</v>
      </c>
      <c r="N64" s="19">
        <v>25</v>
      </c>
      <c r="O64" s="19">
        <v>24</v>
      </c>
      <c r="P64" s="19">
        <v>0.8</v>
      </c>
      <c r="Q64" s="23">
        <f t="shared" si="3"/>
        <v>842.88</v>
      </c>
      <c r="R64" s="23">
        <v>1001.28</v>
      </c>
      <c r="S64" s="23">
        <f t="shared" si="4"/>
        <v>842.88</v>
      </c>
      <c r="T64" s="23">
        <f t="shared" si="5"/>
        <v>684.48</v>
      </c>
      <c r="U64" s="24"/>
    </row>
    <row r="65" ht="24" customHeight="1" spans="1:21">
      <c r="A65" s="17">
        <v>39</v>
      </c>
      <c r="B65" s="17" t="s">
        <v>67</v>
      </c>
      <c r="C65" s="17">
        <v>608004</v>
      </c>
      <c r="D65" s="18">
        <v>2334</v>
      </c>
      <c r="E65" s="18">
        <v>2311</v>
      </c>
      <c r="F65" s="19">
        <v>0</v>
      </c>
      <c r="G65" s="19">
        <v>0</v>
      </c>
      <c r="H65" s="19">
        <v>624</v>
      </c>
      <c r="I65" s="19">
        <v>615</v>
      </c>
      <c r="J65" s="19">
        <v>524</v>
      </c>
      <c r="K65" s="19">
        <v>513</v>
      </c>
      <c r="L65" s="19">
        <v>1186</v>
      </c>
      <c r="M65" s="19">
        <v>1183</v>
      </c>
      <c r="N65" s="19">
        <v>0</v>
      </c>
      <c r="O65" s="19">
        <v>0</v>
      </c>
      <c r="P65" s="19">
        <v>0.8</v>
      </c>
      <c r="Q65" s="23">
        <f t="shared" si="3"/>
        <v>2240.64</v>
      </c>
      <c r="R65" s="23">
        <v>2672.64</v>
      </c>
      <c r="S65" s="23">
        <f t="shared" si="4"/>
        <v>2240.64</v>
      </c>
      <c r="T65" s="23">
        <f t="shared" si="5"/>
        <v>1808.64</v>
      </c>
      <c r="U65" s="24"/>
    </row>
    <row r="66" ht="24" customHeight="1" spans="1:21">
      <c r="A66" s="17">
        <v>40</v>
      </c>
      <c r="B66" s="17" t="s">
        <v>68</v>
      </c>
      <c r="C66" s="17">
        <v>608005</v>
      </c>
      <c r="D66" s="18">
        <v>1029</v>
      </c>
      <c r="E66" s="18">
        <v>1012</v>
      </c>
      <c r="F66" s="19">
        <v>0</v>
      </c>
      <c r="G66" s="19">
        <v>0</v>
      </c>
      <c r="H66" s="19">
        <v>0</v>
      </c>
      <c r="I66" s="19">
        <v>0</v>
      </c>
      <c r="J66" s="19">
        <v>424</v>
      </c>
      <c r="K66" s="19">
        <v>408</v>
      </c>
      <c r="L66" s="19">
        <v>563</v>
      </c>
      <c r="M66" s="19">
        <v>562</v>
      </c>
      <c r="N66" s="19">
        <v>42</v>
      </c>
      <c r="O66" s="19">
        <v>42</v>
      </c>
      <c r="P66" s="19">
        <v>0.8</v>
      </c>
      <c r="Q66" s="23">
        <f t="shared" si="3"/>
        <v>987.84</v>
      </c>
      <c r="R66" s="23">
        <v>991.68</v>
      </c>
      <c r="S66" s="23">
        <f t="shared" si="4"/>
        <v>987.84</v>
      </c>
      <c r="T66" s="23">
        <f t="shared" si="5"/>
        <v>984</v>
      </c>
      <c r="U66" s="24"/>
    </row>
    <row r="67" ht="24" customHeight="1" spans="1:21">
      <c r="A67" s="17"/>
      <c r="B67" s="9" t="s">
        <v>69</v>
      </c>
      <c r="C67" s="17"/>
      <c r="D67" s="18"/>
      <c r="E67" s="18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23"/>
      <c r="R67" s="23"/>
      <c r="S67" s="23"/>
      <c r="T67" s="23"/>
      <c r="U67" s="24"/>
    </row>
    <row r="68" ht="24" customHeight="1" spans="1:21">
      <c r="A68" s="17">
        <v>41</v>
      </c>
      <c r="B68" s="17" t="s">
        <v>69</v>
      </c>
      <c r="C68" s="17">
        <v>608003</v>
      </c>
      <c r="D68" s="18">
        <v>5149</v>
      </c>
      <c r="E68" s="18">
        <v>5031</v>
      </c>
      <c r="F68" s="19">
        <v>0</v>
      </c>
      <c r="G68" s="19">
        <v>0</v>
      </c>
      <c r="H68" s="19">
        <v>862</v>
      </c>
      <c r="I68" s="19">
        <v>815</v>
      </c>
      <c r="J68" s="19">
        <v>1621</v>
      </c>
      <c r="K68" s="19">
        <v>1554</v>
      </c>
      <c r="L68" s="19">
        <v>2666</v>
      </c>
      <c r="M68" s="19">
        <v>2662</v>
      </c>
      <c r="N68" s="19">
        <v>0</v>
      </c>
      <c r="O68" s="19">
        <v>0</v>
      </c>
      <c r="P68" s="19">
        <v>0.8</v>
      </c>
      <c r="Q68" s="23">
        <f t="shared" si="3"/>
        <v>4943.04</v>
      </c>
      <c r="R68" s="23">
        <v>5131.2</v>
      </c>
      <c r="S68" s="23">
        <f t="shared" si="4"/>
        <v>4943.04</v>
      </c>
      <c r="T68" s="23">
        <f t="shared" si="5"/>
        <v>4754.88</v>
      </c>
      <c r="U68" s="24"/>
    </row>
    <row r="69" ht="24" customHeight="1" spans="1:21">
      <c r="A69" s="17"/>
      <c r="B69" s="9" t="s">
        <v>70</v>
      </c>
      <c r="C69" s="17"/>
      <c r="D69" s="18"/>
      <c r="E69" s="18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23"/>
      <c r="R69" s="23"/>
      <c r="S69" s="23"/>
      <c r="T69" s="23"/>
      <c r="U69" s="24"/>
    </row>
    <row r="70" ht="24" customHeight="1" spans="1:21">
      <c r="A70" s="17">
        <v>42</v>
      </c>
      <c r="B70" s="17" t="s">
        <v>70</v>
      </c>
      <c r="C70" s="17">
        <v>608007</v>
      </c>
      <c r="D70" s="18">
        <v>2411</v>
      </c>
      <c r="E70" s="18">
        <v>2373</v>
      </c>
      <c r="F70" s="19">
        <v>0</v>
      </c>
      <c r="G70" s="19">
        <v>0</v>
      </c>
      <c r="H70" s="19">
        <v>346</v>
      </c>
      <c r="I70" s="19">
        <v>337</v>
      </c>
      <c r="J70" s="19">
        <v>842</v>
      </c>
      <c r="K70" s="19">
        <v>824</v>
      </c>
      <c r="L70" s="19">
        <v>1149</v>
      </c>
      <c r="M70" s="19">
        <v>1138</v>
      </c>
      <c r="N70" s="19">
        <v>74</v>
      </c>
      <c r="O70" s="19">
        <v>74</v>
      </c>
      <c r="P70" s="19">
        <v>0.8</v>
      </c>
      <c r="Q70" s="23">
        <f t="shared" si="3"/>
        <v>2314.56</v>
      </c>
      <c r="R70" s="23">
        <v>2363.52</v>
      </c>
      <c r="S70" s="23">
        <f t="shared" si="4"/>
        <v>2314.56</v>
      </c>
      <c r="T70" s="23">
        <f t="shared" si="5"/>
        <v>2265.6</v>
      </c>
      <c r="U70" s="24"/>
    </row>
    <row r="71" ht="24" customHeight="1" spans="1:21">
      <c r="A71" s="17"/>
      <c r="B71" s="9" t="s">
        <v>71</v>
      </c>
      <c r="C71" s="17"/>
      <c r="D71" s="18"/>
      <c r="E71" s="18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23"/>
      <c r="R71" s="23"/>
      <c r="S71" s="23"/>
      <c r="T71" s="23"/>
      <c r="U71" s="24"/>
    </row>
    <row r="72" ht="24" customHeight="1" spans="1:21">
      <c r="A72" s="17">
        <v>43</v>
      </c>
      <c r="B72" s="17" t="s">
        <v>71</v>
      </c>
      <c r="C72" s="17">
        <v>608009</v>
      </c>
      <c r="D72" s="18">
        <v>8256</v>
      </c>
      <c r="E72" s="18">
        <v>8179</v>
      </c>
      <c r="F72" s="19">
        <v>0</v>
      </c>
      <c r="G72" s="19">
        <v>0</v>
      </c>
      <c r="H72" s="19">
        <v>1242</v>
      </c>
      <c r="I72" s="19">
        <v>1200</v>
      </c>
      <c r="J72" s="19">
        <v>2283</v>
      </c>
      <c r="K72" s="19">
        <v>2259</v>
      </c>
      <c r="L72" s="19">
        <v>4528</v>
      </c>
      <c r="M72" s="19">
        <v>4517</v>
      </c>
      <c r="N72" s="19">
        <v>203</v>
      </c>
      <c r="O72" s="19">
        <v>203</v>
      </c>
      <c r="P72" s="19">
        <v>0.8</v>
      </c>
      <c r="Q72" s="23">
        <f t="shared" ref="Q71:Q102" si="6">ROUND((D72*1000*12*P72)/10000,2)</f>
        <v>7925.76</v>
      </c>
      <c r="R72" s="23">
        <v>8238.72</v>
      </c>
      <c r="S72" s="23">
        <f t="shared" ref="S71:S102" si="7">ROUND((D72*1000*12*P72)/10000,2)</f>
        <v>7925.76</v>
      </c>
      <c r="T72" s="23">
        <f t="shared" ref="T71:T102" si="8">Q72-R72+S72</f>
        <v>7612.8</v>
      </c>
      <c r="U72" s="24"/>
    </row>
    <row r="73" ht="24" customHeight="1" spans="1:21">
      <c r="A73" s="17"/>
      <c r="B73" s="9" t="s">
        <v>72</v>
      </c>
      <c r="C73" s="17"/>
      <c r="D73" s="18"/>
      <c r="E73" s="18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23"/>
      <c r="R73" s="23"/>
      <c r="S73" s="23"/>
      <c r="T73" s="23"/>
      <c r="U73" s="24"/>
    </row>
    <row r="74" ht="24" customHeight="1" spans="1:21">
      <c r="A74" s="17"/>
      <c r="B74" s="9" t="s">
        <v>73</v>
      </c>
      <c r="C74" s="17"/>
      <c r="D74" s="18"/>
      <c r="E74" s="18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23"/>
      <c r="R74" s="23"/>
      <c r="S74" s="23"/>
      <c r="T74" s="23"/>
      <c r="U74" s="24"/>
    </row>
    <row r="75" ht="24" customHeight="1" spans="1:21">
      <c r="A75" s="17">
        <v>44</v>
      </c>
      <c r="B75" s="17" t="s">
        <v>73</v>
      </c>
      <c r="C75" s="17">
        <v>610003</v>
      </c>
      <c r="D75" s="18">
        <v>9389</v>
      </c>
      <c r="E75" s="18">
        <v>9261</v>
      </c>
      <c r="F75" s="19">
        <v>319</v>
      </c>
      <c r="G75" s="19">
        <v>317</v>
      </c>
      <c r="H75" s="19">
        <v>799</v>
      </c>
      <c r="I75" s="19">
        <v>780</v>
      </c>
      <c r="J75" s="19">
        <v>2989</v>
      </c>
      <c r="K75" s="19">
        <v>2947</v>
      </c>
      <c r="L75" s="19">
        <v>5023</v>
      </c>
      <c r="M75" s="19">
        <v>4970</v>
      </c>
      <c r="N75" s="19">
        <v>259</v>
      </c>
      <c r="O75" s="19">
        <v>247</v>
      </c>
      <c r="P75" s="19">
        <v>0.8</v>
      </c>
      <c r="Q75" s="23">
        <f t="shared" si="6"/>
        <v>9013.44</v>
      </c>
      <c r="R75" s="23">
        <v>9023.04</v>
      </c>
      <c r="S75" s="23">
        <f t="shared" si="7"/>
        <v>9013.44</v>
      </c>
      <c r="T75" s="23">
        <f t="shared" si="8"/>
        <v>9003.84</v>
      </c>
      <c r="U75" s="24" t="s">
        <v>74</v>
      </c>
    </row>
    <row r="76" ht="24" customHeight="1" spans="1:21">
      <c r="A76" s="17"/>
      <c r="B76" s="9" t="s">
        <v>75</v>
      </c>
      <c r="C76" s="17"/>
      <c r="D76" s="18"/>
      <c r="E76" s="18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3"/>
      <c r="R76" s="23"/>
      <c r="S76" s="23"/>
      <c r="T76" s="23"/>
      <c r="U76" s="24"/>
    </row>
    <row r="77" ht="24" customHeight="1" spans="1:21">
      <c r="A77" s="17">
        <v>45</v>
      </c>
      <c r="B77" s="17" t="s">
        <v>75</v>
      </c>
      <c r="C77" s="17">
        <v>610004</v>
      </c>
      <c r="D77" s="25">
        <v>3968</v>
      </c>
      <c r="E77" s="25">
        <v>3926</v>
      </c>
      <c r="F77" s="19">
        <v>100</v>
      </c>
      <c r="G77" s="19">
        <v>95</v>
      </c>
      <c r="H77" s="19">
        <v>243</v>
      </c>
      <c r="I77" s="19">
        <v>237</v>
      </c>
      <c r="J77" s="19">
        <v>1019</v>
      </c>
      <c r="K77" s="19">
        <v>1005</v>
      </c>
      <c r="L77" s="19">
        <v>2490</v>
      </c>
      <c r="M77" s="19">
        <v>2475</v>
      </c>
      <c r="N77" s="19">
        <v>116</v>
      </c>
      <c r="O77" s="19">
        <v>114</v>
      </c>
      <c r="P77" s="19">
        <v>0.8</v>
      </c>
      <c r="Q77" s="23">
        <f t="shared" si="6"/>
        <v>3809.28</v>
      </c>
      <c r="R77" s="23">
        <v>4071.36</v>
      </c>
      <c r="S77" s="23">
        <f t="shared" si="7"/>
        <v>3809.28</v>
      </c>
      <c r="T77" s="23">
        <f t="shared" si="8"/>
        <v>3547.2</v>
      </c>
      <c r="U77" s="24" t="s">
        <v>76</v>
      </c>
    </row>
    <row r="78" ht="24" customHeight="1" spans="1:21">
      <c r="A78" s="17"/>
      <c r="B78" s="9" t="s">
        <v>77</v>
      </c>
      <c r="C78" s="17"/>
      <c r="D78" s="18"/>
      <c r="E78" s="18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3"/>
      <c r="R78" s="23"/>
      <c r="S78" s="23"/>
      <c r="T78" s="23"/>
      <c r="U78" s="24"/>
    </row>
    <row r="79" ht="24" customHeight="1" spans="1:21">
      <c r="A79" s="17">
        <v>46</v>
      </c>
      <c r="B79" s="17" t="s">
        <v>77</v>
      </c>
      <c r="C79" s="17">
        <v>610005</v>
      </c>
      <c r="D79" s="18">
        <v>1774</v>
      </c>
      <c r="E79" s="18">
        <v>1774</v>
      </c>
      <c r="F79" s="19">
        <v>0</v>
      </c>
      <c r="G79" s="19">
        <v>0</v>
      </c>
      <c r="H79" s="19">
        <v>277</v>
      </c>
      <c r="I79" s="19">
        <v>277</v>
      </c>
      <c r="J79" s="19">
        <v>503</v>
      </c>
      <c r="K79" s="19">
        <v>503</v>
      </c>
      <c r="L79" s="19">
        <v>994</v>
      </c>
      <c r="M79" s="19">
        <v>994</v>
      </c>
      <c r="N79" s="19">
        <v>0</v>
      </c>
      <c r="O79" s="19">
        <v>0</v>
      </c>
      <c r="P79" s="19">
        <v>0.8</v>
      </c>
      <c r="Q79" s="23">
        <f t="shared" si="6"/>
        <v>1703.04</v>
      </c>
      <c r="R79" s="23">
        <v>1740.48</v>
      </c>
      <c r="S79" s="23">
        <f t="shared" si="7"/>
        <v>1703.04</v>
      </c>
      <c r="T79" s="23">
        <f t="shared" si="8"/>
        <v>1665.6</v>
      </c>
      <c r="U79" s="24"/>
    </row>
    <row r="80" ht="24" customHeight="1" spans="1:21">
      <c r="A80" s="17"/>
      <c r="B80" s="9" t="s">
        <v>78</v>
      </c>
      <c r="C80" s="17"/>
      <c r="D80" s="18"/>
      <c r="E80" s="18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3"/>
      <c r="R80" s="23"/>
      <c r="S80" s="23"/>
      <c r="T80" s="23"/>
      <c r="U80" s="24"/>
    </row>
    <row r="81" ht="24" customHeight="1" spans="1:21">
      <c r="A81" s="17">
        <v>47</v>
      </c>
      <c r="B81" s="17" t="s">
        <v>79</v>
      </c>
      <c r="C81" s="17">
        <v>607003</v>
      </c>
      <c r="D81" s="18">
        <v>2722</v>
      </c>
      <c r="E81" s="18">
        <v>2640</v>
      </c>
      <c r="F81" s="19">
        <v>0</v>
      </c>
      <c r="G81" s="19">
        <v>0</v>
      </c>
      <c r="H81" s="19">
        <v>0</v>
      </c>
      <c r="I81" s="19">
        <v>0</v>
      </c>
      <c r="J81" s="19">
        <v>1141</v>
      </c>
      <c r="K81" s="19">
        <v>1109</v>
      </c>
      <c r="L81" s="19">
        <v>1581</v>
      </c>
      <c r="M81" s="19">
        <v>1531</v>
      </c>
      <c r="N81" s="19">
        <v>0</v>
      </c>
      <c r="O81" s="19">
        <v>0</v>
      </c>
      <c r="P81" s="19">
        <v>0.8</v>
      </c>
      <c r="Q81" s="23">
        <f t="shared" si="6"/>
        <v>2613.12</v>
      </c>
      <c r="R81" s="23">
        <v>2696.64</v>
      </c>
      <c r="S81" s="23">
        <f t="shared" si="7"/>
        <v>2613.12</v>
      </c>
      <c r="T81" s="23">
        <f t="shared" si="8"/>
        <v>2529.6</v>
      </c>
      <c r="U81" s="24"/>
    </row>
    <row r="82" ht="24" customHeight="1" spans="1:21">
      <c r="A82" s="17">
        <v>48</v>
      </c>
      <c r="B82" s="17" t="s">
        <v>80</v>
      </c>
      <c r="C82" s="17">
        <v>607004</v>
      </c>
      <c r="D82" s="18">
        <v>2522</v>
      </c>
      <c r="E82" s="18">
        <v>2522</v>
      </c>
      <c r="F82" s="19">
        <v>0</v>
      </c>
      <c r="G82" s="19">
        <v>0</v>
      </c>
      <c r="H82" s="19">
        <v>119</v>
      </c>
      <c r="I82" s="19">
        <v>119</v>
      </c>
      <c r="J82" s="19">
        <v>1014</v>
      </c>
      <c r="K82" s="19">
        <v>1014</v>
      </c>
      <c r="L82" s="19">
        <v>1389</v>
      </c>
      <c r="M82" s="19">
        <v>1389</v>
      </c>
      <c r="N82" s="19">
        <v>0</v>
      </c>
      <c r="O82" s="19">
        <v>0</v>
      </c>
      <c r="P82" s="19">
        <v>0.8</v>
      </c>
      <c r="Q82" s="23">
        <f t="shared" si="6"/>
        <v>2421.12</v>
      </c>
      <c r="R82" s="23">
        <v>2458.56</v>
      </c>
      <c r="S82" s="23">
        <f t="shared" si="7"/>
        <v>2421.12</v>
      </c>
      <c r="T82" s="23">
        <f t="shared" si="8"/>
        <v>2383.68</v>
      </c>
      <c r="U82" s="24"/>
    </row>
    <row r="83" ht="24" customHeight="1" spans="1:21">
      <c r="A83" s="17"/>
      <c r="B83" s="9" t="s">
        <v>81</v>
      </c>
      <c r="C83" s="17"/>
      <c r="D83" s="18"/>
      <c r="E83" s="18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3"/>
      <c r="R83" s="23"/>
      <c r="S83" s="23"/>
      <c r="T83" s="23"/>
      <c r="U83" s="24"/>
    </row>
    <row r="84" ht="24" customHeight="1" spans="1:21">
      <c r="A84" s="17">
        <v>49</v>
      </c>
      <c r="B84" s="17" t="s">
        <v>81</v>
      </c>
      <c r="C84" s="17">
        <v>607005</v>
      </c>
      <c r="D84" s="18">
        <v>4639</v>
      </c>
      <c r="E84" s="18">
        <v>4609</v>
      </c>
      <c r="F84" s="19">
        <v>0</v>
      </c>
      <c r="G84" s="19">
        <v>0</v>
      </c>
      <c r="H84" s="19">
        <v>0</v>
      </c>
      <c r="I84" s="19">
        <v>0</v>
      </c>
      <c r="J84" s="19">
        <v>1635</v>
      </c>
      <c r="K84" s="19">
        <v>1625</v>
      </c>
      <c r="L84" s="19">
        <v>3004</v>
      </c>
      <c r="M84" s="19">
        <v>2984</v>
      </c>
      <c r="N84" s="19">
        <v>0</v>
      </c>
      <c r="O84" s="19">
        <v>0</v>
      </c>
      <c r="P84" s="19">
        <v>0.8</v>
      </c>
      <c r="Q84" s="23">
        <f t="shared" si="6"/>
        <v>4453.44</v>
      </c>
      <c r="R84" s="23">
        <v>4618.56</v>
      </c>
      <c r="S84" s="23">
        <f t="shared" si="7"/>
        <v>4453.44</v>
      </c>
      <c r="T84" s="23">
        <f t="shared" si="8"/>
        <v>4288.32</v>
      </c>
      <c r="U84" s="24"/>
    </row>
    <row r="85" ht="24" customHeight="1" spans="1:21">
      <c r="A85" s="17"/>
      <c r="B85" s="9" t="s">
        <v>82</v>
      </c>
      <c r="C85" s="17"/>
      <c r="D85" s="18"/>
      <c r="E85" s="18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3"/>
      <c r="R85" s="23"/>
      <c r="S85" s="23"/>
      <c r="T85" s="23"/>
      <c r="U85" s="24"/>
    </row>
    <row r="86" ht="24" customHeight="1" spans="1:21">
      <c r="A86" s="17">
        <v>50</v>
      </c>
      <c r="B86" s="17" t="s">
        <v>82</v>
      </c>
      <c r="C86" s="17">
        <v>607006</v>
      </c>
      <c r="D86" s="18">
        <v>5003</v>
      </c>
      <c r="E86" s="18">
        <v>4850</v>
      </c>
      <c r="F86" s="19">
        <v>0</v>
      </c>
      <c r="G86" s="19">
        <v>0</v>
      </c>
      <c r="H86" s="19">
        <v>259</v>
      </c>
      <c r="I86" s="19">
        <v>254</v>
      </c>
      <c r="J86" s="19">
        <v>1352</v>
      </c>
      <c r="K86" s="19">
        <v>1312</v>
      </c>
      <c r="L86" s="19">
        <v>3392</v>
      </c>
      <c r="M86" s="19">
        <v>3284</v>
      </c>
      <c r="N86" s="19">
        <v>0</v>
      </c>
      <c r="O86" s="19">
        <v>0</v>
      </c>
      <c r="P86" s="19">
        <v>0.8</v>
      </c>
      <c r="Q86" s="23">
        <f t="shared" si="6"/>
        <v>4802.88</v>
      </c>
      <c r="R86" s="23">
        <v>4858.56</v>
      </c>
      <c r="S86" s="23">
        <f t="shared" si="7"/>
        <v>4802.88</v>
      </c>
      <c r="T86" s="23">
        <f t="shared" si="8"/>
        <v>4747.2</v>
      </c>
      <c r="U86" s="24" t="s">
        <v>83</v>
      </c>
    </row>
    <row r="87" ht="24" customHeight="1" spans="1:21">
      <c r="A87" s="17"/>
      <c r="B87" s="9" t="s">
        <v>84</v>
      </c>
      <c r="C87" s="17"/>
      <c r="D87" s="18"/>
      <c r="E87" s="18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3"/>
      <c r="R87" s="23"/>
      <c r="S87" s="23"/>
      <c r="T87" s="23"/>
      <c r="U87" s="24"/>
    </row>
    <row r="88" ht="24" customHeight="1" spans="1:21">
      <c r="A88" s="17">
        <v>51</v>
      </c>
      <c r="B88" s="17" t="s">
        <v>84</v>
      </c>
      <c r="C88" s="17">
        <v>607007</v>
      </c>
      <c r="D88" s="18">
        <v>2211</v>
      </c>
      <c r="E88" s="18">
        <v>2197</v>
      </c>
      <c r="F88" s="19">
        <v>125</v>
      </c>
      <c r="G88" s="19">
        <v>123</v>
      </c>
      <c r="H88" s="19">
        <v>0</v>
      </c>
      <c r="I88" s="19">
        <v>0</v>
      </c>
      <c r="J88" s="19">
        <v>855</v>
      </c>
      <c r="K88" s="19">
        <v>878</v>
      </c>
      <c r="L88" s="19">
        <v>1091</v>
      </c>
      <c r="M88" s="19">
        <v>1086</v>
      </c>
      <c r="N88" s="19">
        <v>0</v>
      </c>
      <c r="O88" s="19">
        <v>0</v>
      </c>
      <c r="P88" s="19">
        <v>0.8</v>
      </c>
      <c r="Q88" s="23">
        <f t="shared" si="6"/>
        <v>2122.56</v>
      </c>
      <c r="R88" s="23">
        <v>2158.08</v>
      </c>
      <c r="S88" s="23">
        <f t="shared" si="7"/>
        <v>2122.56</v>
      </c>
      <c r="T88" s="23">
        <f t="shared" si="8"/>
        <v>2087.04</v>
      </c>
      <c r="U88" s="24"/>
    </row>
    <row r="89" ht="24" customHeight="1" spans="1:21">
      <c r="A89" s="17"/>
      <c r="B89" s="9" t="s">
        <v>85</v>
      </c>
      <c r="C89" s="17"/>
      <c r="D89" s="18"/>
      <c r="E89" s="18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23"/>
      <c r="R89" s="23"/>
      <c r="S89" s="23"/>
      <c r="T89" s="23"/>
      <c r="U89" s="24"/>
    </row>
    <row r="90" ht="24" customHeight="1" spans="1:21">
      <c r="A90" s="17">
        <v>52</v>
      </c>
      <c r="B90" s="17" t="s">
        <v>86</v>
      </c>
      <c r="C90" s="17">
        <v>614004</v>
      </c>
      <c r="D90" s="18">
        <v>2875</v>
      </c>
      <c r="E90" s="18">
        <v>2865</v>
      </c>
      <c r="F90" s="19">
        <v>101</v>
      </c>
      <c r="G90" s="19">
        <v>94</v>
      </c>
      <c r="H90" s="19">
        <v>0</v>
      </c>
      <c r="I90" s="19">
        <v>0</v>
      </c>
      <c r="J90" s="19">
        <v>1019</v>
      </c>
      <c r="K90" s="19">
        <v>1016</v>
      </c>
      <c r="L90" s="19">
        <v>1641</v>
      </c>
      <c r="M90" s="19">
        <v>1641</v>
      </c>
      <c r="N90" s="19">
        <v>114</v>
      </c>
      <c r="O90" s="19">
        <v>114</v>
      </c>
      <c r="P90" s="19">
        <v>0.5</v>
      </c>
      <c r="Q90" s="23">
        <f t="shared" si="6"/>
        <v>1725</v>
      </c>
      <c r="R90" s="23">
        <v>1682.4</v>
      </c>
      <c r="S90" s="23">
        <f t="shared" si="7"/>
        <v>1725</v>
      </c>
      <c r="T90" s="23">
        <f t="shared" si="8"/>
        <v>1767.6</v>
      </c>
      <c r="U90" s="24"/>
    </row>
    <row r="91" ht="24" customHeight="1" spans="1:21">
      <c r="A91" s="17">
        <v>53</v>
      </c>
      <c r="B91" s="17" t="s">
        <v>87</v>
      </c>
      <c r="C91" s="17">
        <v>614005</v>
      </c>
      <c r="D91" s="26">
        <v>2116</v>
      </c>
      <c r="E91" s="26">
        <v>2116</v>
      </c>
      <c r="F91" s="27">
        <v>0</v>
      </c>
      <c r="G91" s="27">
        <v>0</v>
      </c>
      <c r="H91" s="19">
        <v>0</v>
      </c>
      <c r="I91" s="19">
        <v>0</v>
      </c>
      <c r="J91" s="27">
        <v>869</v>
      </c>
      <c r="K91" s="27">
        <v>869</v>
      </c>
      <c r="L91" s="27">
        <v>1247</v>
      </c>
      <c r="M91" s="27">
        <v>1247</v>
      </c>
      <c r="N91" s="19">
        <v>0</v>
      </c>
      <c r="O91" s="19">
        <v>0</v>
      </c>
      <c r="P91" s="19">
        <v>0.5</v>
      </c>
      <c r="Q91" s="23">
        <f t="shared" si="6"/>
        <v>1269.6</v>
      </c>
      <c r="R91" s="23">
        <v>1309.2</v>
      </c>
      <c r="S91" s="23">
        <f t="shared" si="7"/>
        <v>1269.6</v>
      </c>
      <c r="T91" s="23">
        <f t="shared" si="8"/>
        <v>1230</v>
      </c>
      <c r="U91" s="24"/>
    </row>
    <row r="92" ht="24" customHeight="1" spans="1:21">
      <c r="A92" s="17"/>
      <c r="B92" s="9" t="s">
        <v>88</v>
      </c>
      <c r="C92" s="17"/>
      <c r="D92" s="18"/>
      <c r="E92" s="18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23"/>
      <c r="R92" s="23"/>
      <c r="S92" s="23"/>
      <c r="T92" s="23"/>
      <c r="U92" s="24"/>
    </row>
    <row r="93" ht="24" customHeight="1" spans="1:21">
      <c r="A93" s="17">
        <v>54</v>
      </c>
      <c r="B93" s="17" t="s">
        <v>88</v>
      </c>
      <c r="C93" s="17">
        <v>614003</v>
      </c>
      <c r="D93" s="26">
        <v>4685</v>
      </c>
      <c r="E93" s="26">
        <v>4544</v>
      </c>
      <c r="F93" s="27">
        <v>0</v>
      </c>
      <c r="G93" s="27">
        <v>0</v>
      </c>
      <c r="H93" s="27">
        <v>0</v>
      </c>
      <c r="I93" s="27">
        <v>0</v>
      </c>
      <c r="J93" s="27">
        <v>2111</v>
      </c>
      <c r="K93" s="27">
        <v>2047</v>
      </c>
      <c r="L93" s="27">
        <v>2546</v>
      </c>
      <c r="M93" s="27">
        <v>2469</v>
      </c>
      <c r="N93" s="27">
        <v>28</v>
      </c>
      <c r="O93" s="27">
        <v>28</v>
      </c>
      <c r="P93" s="19">
        <v>0.5</v>
      </c>
      <c r="Q93" s="23">
        <f t="shared" si="6"/>
        <v>2811</v>
      </c>
      <c r="R93" s="23">
        <v>2832</v>
      </c>
      <c r="S93" s="23">
        <f t="shared" si="7"/>
        <v>2811</v>
      </c>
      <c r="T93" s="23">
        <f t="shared" si="8"/>
        <v>2790</v>
      </c>
      <c r="U93" s="24"/>
    </row>
    <row r="94" ht="24" customHeight="1" spans="1:21">
      <c r="A94" s="17"/>
      <c r="B94" s="9" t="s">
        <v>89</v>
      </c>
      <c r="C94" s="17"/>
      <c r="D94" s="18"/>
      <c r="E94" s="18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23"/>
      <c r="R94" s="23"/>
      <c r="S94" s="23"/>
      <c r="T94" s="23"/>
      <c r="U94" s="24"/>
    </row>
    <row r="95" ht="24" customHeight="1" spans="1:21">
      <c r="A95" s="17">
        <v>55</v>
      </c>
      <c r="B95" s="17" t="s">
        <v>90</v>
      </c>
      <c r="C95" s="17">
        <v>618005</v>
      </c>
      <c r="D95" s="18">
        <v>1585</v>
      </c>
      <c r="E95" s="18">
        <v>1579</v>
      </c>
      <c r="F95" s="19">
        <v>0</v>
      </c>
      <c r="G95" s="19">
        <v>0</v>
      </c>
      <c r="H95" s="19">
        <v>0</v>
      </c>
      <c r="I95" s="19">
        <v>0</v>
      </c>
      <c r="J95" s="19">
        <v>449</v>
      </c>
      <c r="K95" s="19">
        <v>444</v>
      </c>
      <c r="L95" s="19">
        <v>1019</v>
      </c>
      <c r="M95" s="19">
        <v>1018</v>
      </c>
      <c r="N95" s="19">
        <v>117</v>
      </c>
      <c r="O95" s="19">
        <v>117</v>
      </c>
      <c r="P95" s="19">
        <v>0.8</v>
      </c>
      <c r="Q95" s="23">
        <f t="shared" si="6"/>
        <v>1521.6</v>
      </c>
      <c r="R95" s="23">
        <v>1445.76</v>
      </c>
      <c r="S95" s="23">
        <f t="shared" si="7"/>
        <v>1521.6</v>
      </c>
      <c r="T95" s="23">
        <f t="shared" si="8"/>
        <v>1597.44</v>
      </c>
      <c r="U95" s="24"/>
    </row>
    <row r="96" ht="24" customHeight="1" spans="1:21">
      <c r="A96" s="17">
        <v>56</v>
      </c>
      <c r="B96" s="17" t="s">
        <v>91</v>
      </c>
      <c r="C96" s="17">
        <v>618006</v>
      </c>
      <c r="D96" s="18">
        <v>1025</v>
      </c>
      <c r="E96" s="18">
        <v>1003</v>
      </c>
      <c r="F96" s="19">
        <v>2</v>
      </c>
      <c r="G96" s="19">
        <v>2</v>
      </c>
      <c r="H96" s="19">
        <v>0</v>
      </c>
      <c r="I96" s="19">
        <v>0</v>
      </c>
      <c r="J96" s="19">
        <v>375</v>
      </c>
      <c r="K96" s="19">
        <v>361</v>
      </c>
      <c r="L96" s="19">
        <v>647</v>
      </c>
      <c r="M96" s="19">
        <v>639</v>
      </c>
      <c r="N96" s="19">
        <v>1</v>
      </c>
      <c r="O96" s="19">
        <v>1</v>
      </c>
      <c r="P96" s="19">
        <v>0.5</v>
      </c>
      <c r="Q96" s="23">
        <f t="shared" si="6"/>
        <v>615</v>
      </c>
      <c r="R96" s="23">
        <v>650.4</v>
      </c>
      <c r="S96" s="23">
        <f t="shared" si="7"/>
        <v>615</v>
      </c>
      <c r="T96" s="23">
        <f t="shared" si="8"/>
        <v>579.6</v>
      </c>
      <c r="U96" s="24"/>
    </row>
    <row r="97" ht="24" customHeight="1" spans="1:21">
      <c r="A97" s="17">
        <v>57</v>
      </c>
      <c r="B97" s="20" t="s">
        <v>92</v>
      </c>
      <c r="C97" s="20">
        <v>618009</v>
      </c>
      <c r="D97" s="18">
        <v>2120</v>
      </c>
      <c r="E97" s="18">
        <v>2114</v>
      </c>
      <c r="F97" s="19">
        <v>0</v>
      </c>
      <c r="G97" s="19">
        <v>0</v>
      </c>
      <c r="H97" s="19">
        <v>0</v>
      </c>
      <c r="I97" s="19">
        <v>0</v>
      </c>
      <c r="J97" s="19">
        <v>963</v>
      </c>
      <c r="K97" s="19">
        <v>958</v>
      </c>
      <c r="L97" s="19">
        <v>1157</v>
      </c>
      <c r="M97" s="19">
        <v>1156</v>
      </c>
      <c r="N97" s="19">
        <v>0</v>
      </c>
      <c r="O97" s="19">
        <v>0</v>
      </c>
      <c r="P97" s="19">
        <v>0.8</v>
      </c>
      <c r="Q97" s="23">
        <f t="shared" si="6"/>
        <v>2035.2</v>
      </c>
      <c r="R97" s="23">
        <v>2364.48</v>
      </c>
      <c r="S97" s="23">
        <f t="shared" si="7"/>
        <v>2035.2</v>
      </c>
      <c r="T97" s="23">
        <f t="shared" si="8"/>
        <v>1705.92</v>
      </c>
      <c r="U97" s="24"/>
    </row>
    <row r="98" ht="24" customHeight="1" spans="1:21">
      <c r="A98" s="17">
        <v>58</v>
      </c>
      <c r="B98" s="20" t="s">
        <v>93</v>
      </c>
      <c r="C98" s="20">
        <v>618003</v>
      </c>
      <c r="D98" s="18">
        <v>2563</v>
      </c>
      <c r="E98" s="18">
        <v>2423</v>
      </c>
      <c r="F98" s="19">
        <v>0</v>
      </c>
      <c r="G98" s="19">
        <v>0</v>
      </c>
      <c r="H98" s="19">
        <v>124</v>
      </c>
      <c r="I98" s="19">
        <v>120</v>
      </c>
      <c r="J98" s="19">
        <v>770</v>
      </c>
      <c r="K98" s="19">
        <v>736</v>
      </c>
      <c r="L98" s="19">
        <v>1573</v>
      </c>
      <c r="M98" s="19">
        <v>1482</v>
      </c>
      <c r="N98" s="19">
        <v>96</v>
      </c>
      <c r="O98" s="19">
        <v>85</v>
      </c>
      <c r="P98" s="19">
        <v>0.8</v>
      </c>
      <c r="Q98" s="23">
        <f t="shared" si="6"/>
        <v>2460.48</v>
      </c>
      <c r="R98" s="23">
        <v>2506.56</v>
      </c>
      <c r="S98" s="23">
        <f t="shared" si="7"/>
        <v>2460.48</v>
      </c>
      <c r="T98" s="23">
        <f t="shared" si="8"/>
        <v>2414.4</v>
      </c>
      <c r="U98" s="24"/>
    </row>
    <row r="99" ht="24" customHeight="1" spans="1:21">
      <c r="A99" s="17"/>
      <c r="B99" s="10" t="s">
        <v>94</v>
      </c>
      <c r="C99" s="20"/>
      <c r="D99" s="18"/>
      <c r="E99" s="18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23"/>
      <c r="R99" s="23"/>
      <c r="S99" s="23"/>
      <c r="T99" s="23"/>
      <c r="U99" s="24"/>
    </row>
    <row r="100" ht="24" customHeight="1" spans="1:21">
      <c r="A100" s="17">
        <v>59</v>
      </c>
      <c r="B100" s="17" t="s">
        <v>94</v>
      </c>
      <c r="C100" s="17">
        <v>618004</v>
      </c>
      <c r="D100" s="18">
        <v>5826</v>
      </c>
      <c r="E100" s="18">
        <v>5802</v>
      </c>
      <c r="F100" s="19">
        <v>496</v>
      </c>
      <c r="G100" s="19">
        <v>491</v>
      </c>
      <c r="H100" s="19">
        <v>0</v>
      </c>
      <c r="I100" s="19">
        <v>0</v>
      </c>
      <c r="J100" s="19">
        <v>1932</v>
      </c>
      <c r="K100" s="19">
        <v>1920</v>
      </c>
      <c r="L100" s="19">
        <v>3398</v>
      </c>
      <c r="M100" s="19">
        <v>3391</v>
      </c>
      <c r="N100" s="19">
        <v>0</v>
      </c>
      <c r="O100" s="19">
        <v>0</v>
      </c>
      <c r="P100" s="19">
        <v>0.5</v>
      </c>
      <c r="Q100" s="23">
        <f t="shared" si="6"/>
        <v>3495.6</v>
      </c>
      <c r="R100" s="23">
        <v>3489</v>
      </c>
      <c r="S100" s="23">
        <f t="shared" si="7"/>
        <v>3495.6</v>
      </c>
      <c r="T100" s="23">
        <f t="shared" si="8"/>
        <v>3502.2</v>
      </c>
      <c r="U100" s="24"/>
    </row>
    <row r="101" ht="24" customHeight="1" spans="1:21">
      <c r="A101" s="17"/>
      <c r="B101" s="9" t="s">
        <v>95</v>
      </c>
      <c r="C101" s="17"/>
      <c r="D101" s="18"/>
      <c r="E101" s="18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23"/>
      <c r="R101" s="23"/>
      <c r="S101" s="23"/>
      <c r="T101" s="23"/>
      <c r="U101" s="24"/>
    </row>
    <row r="102" ht="24" customHeight="1" spans="1:21">
      <c r="A102" s="17">
        <v>60</v>
      </c>
      <c r="B102" s="17" t="s">
        <v>95</v>
      </c>
      <c r="C102" s="17">
        <v>618007</v>
      </c>
      <c r="D102" s="18">
        <v>638</v>
      </c>
      <c r="E102" s="18">
        <v>601</v>
      </c>
      <c r="F102" s="19">
        <v>0</v>
      </c>
      <c r="G102" s="19">
        <v>0</v>
      </c>
      <c r="H102" s="19">
        <v>0</v>
      </c>
      <c r="I102" s="19">
        <v>0</v>
      </c>
      <c r="J102" s="19">
        <v>332</v>
      </c>
      <c r="K102" s="19">
        <v>328</v>
      </c>
      <c r="L102" s="19">
        <v>245</v>
      </c>
      <c r="M102" s="19">
        <v>235</v>
      </c>
      <c r="N102" s="19">
        <v>61</v>
      </c>
      <c r="O102" s="19">
        <v>38</v>
      </c>
      <c r="P102" s="19">
        <v>0.8</v>
      </c>
      <c r="Q102" s="23">
        <f t="shared" si="6"/>
        <v>612.48</v>
      </c>
      <c r="R102" s="23">
        <v>594.24</v>
      </c>
      <c r="S102" s="23">
        <f t="shared" si="7"/>
        <v>612.48</v>
      </c>
      <c r="T102" s="23">
        <f t="shared" si="8"/>
        <v>630.72</v>
      </c>
      <c r="U102" s="24"/>
    </row>
    <row r="103" ht="24" customHeight="1" spans="1:21">
      <c r="A103" s="17"/>
      <c r="B103" s="9" t="s">
        <v>96</v>
      </c>
      <c r="C103" s="17"/>
      <c r="D103" s="18"/>
      <c r="E103" s="18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23"/>
      <c r="R103" s="23"/>
      <c r="S103" s="23"/>
      <c r="T103" s="23"/>
      <c r="U103" s="24"/>
    </row>
    <row r="104" ht="24" customHeight="1" spans="1:21">
      <c r="A104" s="17">
        <v>61</v>
      </c>
      <c r="B104" s="17" t="s">
        <v>96</v>
      </c>
      <c r="C104" s="17">
        <v>618008</v>
      </c>
      <c r="D104" s="18">
        <v>891</v>
      </c>
      <c r="E104" s="18">
        <v>846</v>
      </c>
      <c r="F104" s="19">
        <v>0</v>
      </c>
      <c r="G104" s="19">
        <v>0</v>
      </c>
      <c r="H104" s="19">
        <v>0</v>
      </c>
      <c r="I104" s="19">
        <v>0</v>
      </c>
      <c r="J104" s="19">
        <v>233</v>
      </c>
      <c r="K104" s="19">
        <v>218</v>
      </c>
      <c r="L104" s="19">
        <v>602</v>
      </c>
      <c r="M104" s="19">
        <v>592</v>
      </c>
      <c r="N104" s="19">
        <v>56</v>
      </c>
      <c r="O104" s="19">
        <v>36</v>
      </c>
      <c r="P104" s="19">
        <v>0.8</v>
      </c>
      <c r="Q104" s="23">
        <f t="shared" ref="Q103:Q123" si="9">ROUND((D104*1000*12*P104)/10000,2)</f>
        <v>855.36</v>
      </c>
      <c r="R104" s="23">
        <v>922.56</v>
      </c>
      <c r="S104" s="23">
        <f t="shared" ref="S103:S123" si="10">ROUND((D104*1000*12*P104)/10000,2)</f>
        <v>855.36</v>
      </c>
      <c r="T104" s="23">
        <f t="shared" ref="T104:T108" si="11">Q104-R104+S104</f>
        <v>788.16</v>
      </c>
      <c r="U104" s="24"/>
    </row>
    <row r="105" ht="24" customHeight="1" spans="1:21">
      <c r="A105" s="17"/>
      <c r="B105" s="9" t="s">
        <v>97</v>
      </c>
      <c r="C105" s="17"/>
      <c r="D105" s="18"/>
      <c r="E105" s="18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23"/>
      <c r="R105" s="23"/>
      <c r="S105" s="23"/>
      <c r="T105" s="23"/>
      <c r="U105" s="24"/>
    </row>
    <row r="106" ht="24" customHeight="1" spans="1:21">
      <c r="A106" s="17">
        <v>62</v>
      </c>
      <c r="B106" s="13" t="s">
        <v>98</v>
      </c>
      <c r="C106" s="13">
        <v>619004</v>
      </c>
      <c r="D106" s="18">
        <v>8482</v>
      </c>
      <c r="E106" s="18">
        <v>8409</v>
      </c>
      <c r="F106" s="27">
        <v>1039</v>
      </c>
      <c r="G106" s="27">
        <v>1024</v>
      </c>
      <c r="H106" s="27">
        <v>1230</v>
      </c>
      <c r="I106" s="27">
        <v>1202</v>
      </c>
      <c r="J106" s="27">
        <v>1918</v>
      </c>
      <c r="K106" s="27">
        <v>1909</v>
      </c>
      <c r="L106" s="27">
        <v>4278</v>
      </c>
      <c r="M106" s="27">
        <v>4267</v>
      </c>
      <c r="N106" s="27">
        <v>17</v>
      </c>
      <c r="O106" s="27">
        <v>17</v>
      </c>
      <c r="P106" s="19">
        <v>0.5</v>
      </c>
      <c r="Q106" s="23">
        <f>ROUND((D106*1000*12*P106)/10000,2)</f>
        <v>5089.2</v>
      </c>
      <c r="R106" s="23">
        <v>3860.4</v>
      </c>
      <c r="S106" s="23">
        <f t="shared" si="10"/>
        <v>5089.2</v>
      </c>
      <c r="T106" s="23">
        <f t="shared" si="11"/>
        <v>6318</v>
      </c>
      <c r="U106" s="24"/>
    </row>
    <row r="107" ht="24" customHeight="1" spans="1:21">
      <c r="A107" s="17"/>
      <c r="B107" s="28" t="s">
        <v>99</v>
      </c>
      <c r="C107" s="13"/>
      <c r="D107" s="18"/>
      <c r="E107" s="18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9"/>
      <c r="Q107" s="23"/>
      <c r="R107" s="33"/>
      <c r="S107" s="23"/>
      <c r="T107" s="23"/>
      <c r="U107" s="24"/>
    </row>
    <row r="108" ht="24" customHeight="1" spans="1:21">
      <c r="A108" s="17">
        <v>63</v>
      </c>
      <c r="B108" s="17" t="s">
        <v>99</v>
      </c>
      <c r="C108" s="17">
        <v>619003</v>
      </c>
      <c r="D108" s="18">
        <v>5140</v>
      </c>
      <c r="E108" s="18">
        <v>5140</v>
      </c>
      <c r="F108" s="19">
        <v>0</v>
      </c>
      <c r="G108" s="19">
        <v>0</v>
      </c>
      <c r="H108" s="27">
        <v>1100</v>
      </c>
      <c r="I108" s="27">
        <v>1100</v>
      </c>
      <c r="J108" s="27">
        <v>1452</v>
      </c>
      <c r="K108" s="27">
        <v>1452</v>
      </c>
      <c r="L108" s="27">
        <v>2563</v>
      </c>
      <c r="M108" s="27">
        <v>2563</v>
      </c>
      <c r="N108" s="27">
        <v>25</v>
      </c>
      <c r="O108" s="27">
        <v>25</v>
      </c>
      <c r="P108" s="19">
        <v>0.8</v>
      </c>
      <c r="Q108" s="23">
        <f t="shared" si="9"/>
        <v>4934.4</v>
      </c>
      <c r="R108" s="23">
        <v>5110.08</v>
      </c>
      <c r="S108" s="23">
        <f t="shared" si="10"/>
        <v>4934.4</v>
      </c>
      <c r="T108" s="23">
        <f t="shared" si="11"/>
        <v>4758.72</v>
      </c>
      <c r="U108" s="24"/>
    </row>
    <row r="109" ht="24" customHeight="1" spans="1:21">
      <c r="A109" s="17"/>
      <c r="B109" s="9" t="s">
        <v>100</v>
      </c>
      <c r="C109" s="17"/>
      <c r="D109" s="18"/>
      <c r="E109" s="18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23"/>
      <c r="R109" s="23"/>
      <c r="S109" s="23"/>
      <c r="T109" s="23"/>
      <c r="U109" s="24"/>
    </row>
    <row r="110" ht="42" spans="1:21">
      <c r="A110" s="17">
        <v>64</v>
      </c>
      <c r="B110" s="17" t="s">
        <v>101</v>
      </c>
      <c r="C110" s="17">
        <v>620003</v>
      </c>
      <c r="D110" s="18">
        <v>9279</v>
      </c>
      <c r="E110" s="18">
        <v>9247</v>
      </c>
      <c r="F110" s="19">
        <v>926</v>
      </c>
      <c r="G110" s="19">
        <v>921</v>
      </c>
      <c r="H110" s="19">
        <v>141</v>
      </c>
      <c r="I110" s="19">
        <v>141</v>
      </c>
      <c r="J110" s="19">
        <v>3828</v>
      </c>
      <c r="K110" s="19">
        <v>3813</v>
      </c>
      <c r="L110" s="19">
        <v>4384</v>
      </c>
      <c r="M110" s="19">
        <v>4372</v>
      </c>
      <c r="N110" s="19">
        <v>0</v>
      </c>
      <c r="O110" s="19">
        <v>0</v>
      </c>
      <c r="P110" s="19">
        <v>0.8</v>
      </c>
      <c r="Q110" s="23">
        <f t="shared" si="9"/>
        <v>8907.84</v>
      </c>
      <c r="R110" s="23">
        <v>8933.76</v>
      </c>
      <c r="S110" s="23">
        <f t="shared" si="10"/>
        <v>8907.84</v>
      </c>
      <c r="T110" s="23">
        <f t="shared" ref="T110:T114" si="12">Q110-R110+S110</f>
        <v>8881.92</v>
      </c>
      <c r="U110" s="24" t="s">
        <v>102</v>
      </c>
    </row>
    <row r="111" ht="24" customHeight="1" spans="1:21">
      <c r="A111" s="17"/>
      <c r="B111" s="9" t="s">
        <v>103</v>
      </c>
      <c r="C111" s="17"/>
      <c r="D111" s="18"/>
      <c r="E111" s="18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23"/>
      <c r="R111" s="23"/>
      <c r="S111" s="23"/>
      <c r="T111" s="23"/>
      <c r="U111" s="24"/>
    </row>
    <row r="112" ht="24" customHeight="1" spans="1:21">
      <c r="A112" s="17">
        <v>65</v>
      </c>
      <c r="B112" s="20" t="s">
        <v>103</v>
      </c>
      <c r="C112" s="17">
        <v>620004</v>
      </c>
      <c r="D112" s="18">
        <v>12582</v>
      </c>
      <c r="E112" s="18">
        <v>12019</v>
      </c>
      <c r="F112" s="27">
        <v>404</v>
      </c>
      <c r="G112" s="27">
        <v>387</v>
      </c>
      <c r="H112" s="27">
        <v>1541</v>
      </c>
      <c r="I112" s="27">
        <v>1447</v>
      </c>
      <c r="J112" s="27">
        <v>3817</v>
      </c>
      <c r="K112" s="27">
        <v>3486</v>
      </c>
      <c r="L112" s="27">
        <v>6796</v>
      </c>
      <c r="M112" s="27">
        <v>6675</v>
      </c>
      <c r="N112" s="27">
        <v>24</v>
      </c>
      <c r="O112" s="27">
        <v>24</v>
      </c>
      <c r="P112" s="19">
        <v>0.8</v>
      </c>
      <c r="Q112" s="23">
        <f t="shared" si="9"/>
        <v>12078.72</v>
      </c>
      <c r="R112" s="23">
        <v>11973.12</v>
      </c>
      <c r="S112" s="23">
        <f t="shared" si="10"/>
        <v>12078.72</v>
      </c>
      <c r="T112" s="23">
        <f t="shared" si="12"/>
        <v>12184.32</v>
      </c>
      <c r="U112" s="24"/>
    </row>
    <row r="113" ht="24" customHeight="1" spans="1:21">
      <c r="A113" s="17"/>
      <c r="B113" s="10" t="s">
        <v>104</v>
      </c>
      <c r="C113" s="17"/>
      <c r="D113" s="18"/>
      <c r="E113" s="18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23"/>
      <c r="R113" s="23"/>
      <c r="S113" s="23"/>
      <c r="T113" s="23"/>
      <c r="U113" s="24"/>
    </row>
    <row r="114" ht="24" customHeight="1" spans="1:21">
      <c r="A114" s="17">
        <v>66</v>
      </c>
      <c r="B114" s="17" t="s">
        <v>104</v>
      </c>
      <c r="C114" s="17">
        <v>620005</v>
      </c>
      <c r="D114" s="18">
        <v>6218</v>
      </c>
      <c r="E114" s="18">
        <v>6180</v>
      </c>
      <c r="F114" s="19">
        <v>277</v>
      </c>
      <c r="G114" s="19">
        <v>276</v>
      </c>
      <c r="H114" s="19">
        <v>1023</v>
      </c>
      <c r="I114" s="19">
        <v>992</v>
      </c>
      <c r="J114" s="19">
        <v>1551</v>
      </c>
      <c r="K114" s="19">
        <v>1545</v>
      </c>
      <c r="L114" s="19">
        <v>3222</v>
      </c>
      <c r="M114" s="19">
        <v>3222</v>
      </c>
      <c r="N114" s="19">
        <v>145</v>
      </c>
      <c r="O114" s="19">
        <v>145</v>
      </c>
      <c r="P114" s="19">
        <v>0.8</v>
      </c>
      <c r="Q114" s="23">
        <f t="shared" si="9"/>
        <v>5969.28</v>
      </c>
      <c r="R114" s="23">
        <v>6114.24</v>
      </c>
      <c r="S114" s="23">
        <f t="shared" si="10"/>
        <v>5969.28</v>
      </c>
      <c r="T114" s="23">
        <f t="shared" si="12"/>
        <v>5824.32</v>
      </c>
      <c r="U114" s="24"/>
    </row>
    <row r="115" ht="24" customHeight="1" spans="1:21">
      <c r="A115" s="17"/>
      <c r="B115" s="9" t="s">
        <v>105</v>
      </c>
      <c r="C115" s="17"/>
      <c r="D115" s="18"/>
      <c r="E115" s="18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23"/>
      <c r="R115" s="23"/>
      <c r="S115" s="23"/>
      <c r="T115" s="23"/>
      <c r="U115" s="24"/>
    </row>
    <row r="116" ht="24" customHeight="1" spans="1:21">
      <c r="A116" s="17">
        <v>67</v>
      </c>
      <c r="B116" s="17" t="s">
        <v>105</v>
      </c>
      <c r="C116" s="17">
        <v>620006</v>
      </c>
      <c r="D116" s="18">
        <v>8162</v>
      </c>
      <c r="E116" s="18">
        <v>7488</v>
      </c>
      <c r="F116" s="22">
        <v>0</v>
      </c>
      <c r="G116" s="19">
        <v>0</v>
      </c>
      <c r="H116" s="19">
        <v>1132</v>
      </c>
      <c r="I116" s="19">
        <v>1008</v>
      </c>
      <c r="J116" s="19">
        <v>2203</v>
      </c>
      <c r="K116" s="19">
        <v>2089</v>
      </c>
      <c r="L116" s="19">
        <v>4572</v>
      </c>
      <c r="M116" s="19">
        <v>4173</v>
      </c>
      <c r="N116" s="19">
        <v>255</v>
      </c>
      <c r="O116" s="19">
        <v>218</v>
      </c>
      <c r="P116" s="19">
        <v>0.8</v>
      </c>
      <c r="Q116" s="23">
        <f t="shared" si="9"/>
        <v>7835.52</v>
      </c>
      <c r="R116" s="23">
        <v>7607.04</v>
      </c>
      <c r="S116" s="23">
        <f t="shared" si="10"/>
        <v>7835.52</v>
      </c>
      <c r="T116" s="23">
        <f t="shared" ref="T116:T119" si="13">Q116-R116+S116</f>
        <v>8064</v>
      </c>
      <c r="U116" s="24"/>
    </row>
    <row r="117" ht="24" customHeight="1" spans="1:21">
      <c r="A117" s="17"/>
      <c r="B117" s="9" t="s">
        <v>106</v>
      </c>
      <c r="C117" s="17"/>
      <c r="D117" s="18"/>
      <c r="E117" s="18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23"/>
      <c r="R117" s="23"/>
      <c r="S117" s="23"/>
      <c r="T117" s="23"/>
      <c r="U117" s="24"/>
    </row>
    <row r="118" ht="24" customHeight="1" spans="1:21">
      <c r="A118" s="17">
        <v>68</v>
      </c>
      <c r="B118" s="17" t="s">
        <v>107</v>
      </c>
      <c r="C118" s="17">
        <v>621005</v>
      </c>
      <c r="D118" s="18">
        <v>2465</v>
      </c>
      <c r="E118" s="18">
        <v>2431</v>
      </c>
      <c r="F118" s="19">
        <v>0</v>
      </c>
      <c r="G118" s="19">
        <v>0</v>
      </c>
      <c r="H118" s="19">
        <v>130</v>
      </c>
      <c r="I118" s="19">
        <v>121</v>
      </c>
      <c r="J118" s="19">
        <v>1087</v>
      </c>
      <c r="K118" s="19">
        <v>1079</v>
      </c>
      <c r="L118" s="19">
        <v>1248</v>
      </c>
      <c r="M118" s="19">
        <v>1231</v>
      </c>
      <c r="N118" s="19">
        <v>0</v>
      </c>
      <c r="O118" s="19">
        <v>0</v>
      </c>
      <c r="P118" s="19">
        <v>0.5</v>
      </c>
      <c r="Q118" s="23">
        <f t="shared" si="9"/>
        <v>1479</v>
      </c>
      <c r="R118" s="23">
        <v>1483.2</v>
      </c>
      <c r="S118" s="23">
        <f t="shared" si="10"/>
        <v>1479</v>
      </c>
      <c r="T118" s="23">
        <f t="shared" si="13"/>
        <v>1474.8</v>
      </c>
      <c r="U118" s="24"/>
    </row>
    <row r="119" ht="24" customHeight="1" spans="1:21">
      <c r="A119" s="17">
        <v>69</v>
      </c>
      <c r="B119" s="17" t="s">
        <v>108</v>
      </c>
      <c r="C119" s="17">
        <v>621006</v>
      </c>
      <c r="D119" s="18">
        <v>1699</v>
      </c>
      <c r="E119" s="18">
        <v>1698</v>
      </c>
      <c r="F119" s="19">
        <v>0</v>
      </c>
      <c r="G119" s="19">
        <v>0</v>
      </c>
      <c r="H119" s="19">
        <v>0</v>
      </c>
      <c r="I119" s="19">
        <v>0</v>
      </c>
      <c r="J119" s="19">
        <v>691</v>
      </c>
      <c r="K119" s="19">
        <v>690</v>
      </c>
      <c r="L119" s="19">
        <v>997</v>
      </c>
      <c r="M119" s="19">
        <v>997</v>
      </c>
      <c r="N119" s="19">
        <v>11</v>
      </c>
      <c r="O119" s="19">
        <v>11</v>
      </c>
      <c r="P119" s="19">
        <v>0.5</v>
      </c>
      <c r="Q119" s="23">
        <f t="shared" si="9"/>
        <v>1019.4</v>
      </c>
      <c r="R119" s="23">
        <v>1029</v>
      </c>
      <c r="S119" s="23">
        <f t="shared" si="10"/>
        <v>1019.4</v>
      </c>
      <c r="T119" s="23">
        <f t="shared" si="13"/>
        <v>1009.8</v>
      </c>
      <c r="U119" s="24"/>
    </row>
    <row r="120" ht="24" customHeight="1" spans="1:21">
      <c r="A120" s="17"/>
      <c r="B120" s="9" t="s">
        <v>109</v>
      </c>
      <c r="C120" s="17"/>
      <c r="D120" s="18"/>
      <c r="E120" s="18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23"/>
      <c r="R120" s="23"/>
      <c r="S120" s="23"/>
      <c r="T120" s="23"/>
      <c r="U120" s="24"/>
    </row>
    <row r="121" ht="24" customHeight="1" spans="1:21">
      <c r="A121" s="17">
        <v>70</v>
      </c>
      <c r="B121" s="17" t="s">
        <v>109</v>
      </c>
      <c r="C121" s="17">
        <v>621003</v>
      </c>
      <c r="D121" s="18">
        <v>7481</v>
      </c>
      <c r="E121" s="18">
        <v>7461</v>
      </c>
      <c r="F121" s="19">
        <v>0</v>
      </c>
      <c r="G121" s="19">
        <v>0</v>
      </c>
      <c r="H121" s="19">
        <v>619</v>
      </c>
      <c r="I121" s="19">
        <v>612</v>
      </c>
      <c r="J121" s="19">
        <v>2397</v>
      </c>
      <c r="K121" s="19">
        <v>2392</v>
      </c>
      <c r="L121" s="19">
        <v>4420</v>
      </c>
      <c r="M121" s="19">
        <v>4412</v>
      </c>
      <c r="N121" s="19">
        <v>45</v>
      </c>
      <c r="O121" s="19">
        <v>45</v>
      </c>
      <c r="P121" s="19">
        <v>0.5</v>
      </c>
      <c r="Q121" s="23">
        <f t="shared" si="9"/>
        <v>4488.6</v>
      </c>
      <c r="R121" s="23">
        <v>4452.6</v>
      </c>
      <c r="S121" s="23">
        <f t="shared" si="10"/>
        <v>4488.6</v>
      </c>
      <c r="T121" s="23">
        <f>Q121-R121+S121</f>
        <v>4524.6</v>
      </c>
      <c r="U121" s="24"/>
    </row>
    <row r="122" ht="24" customHeight="1" spans="1:21">
      <c r="A122" s="17"/>
      <c r="B122" s="9" t="s">
        <v>110</v>
      </c>
      <c r="C122" s="17"/>
      <c r="D122" s="18"/>
      <c r="E122" s="18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23"/>
      <c r="R122" s="23"/>
      <c r="S122" s="23"/>
      <c r="T122" s="23"/>
      <c r="U122" s="24"/>
    </row>
    <row r="123" ht="24" customHeight="1" spans="1:21">
      <c r="A123" s="17">
        <v>71</v>
      </c>
      <c r="B123" s="17" t="s">
        <v>110</v>
      </c>
      <c r="C123" s="17">
        <v>621004</v>
      </c>
      <c r="D123" s="26">
        <v>2402</v>
      </c>
      <c r="E123" s="26">
        <v>2393</v>
      </c>
      <c r="F123" s="27">
        <v>0</v>
      </c>
      <c r="G123" s="27">
        <v>0</v>
      </c>
      <c r="H123" s="27">
        <v>202</v>
      </c>
      <c r="I123" s="27">
        <v>201</v>
      </c>
      <c r="J123" s="27">
        <v>927</v>
      </c>
      <c r="K123" s="27">
        <v>923</v>
      </c>
      <c r="L123" s="27">
        <v>1273</v>
      </c>
      <c r="M123" s="27">
        <v>1269</v>
      </c>
      <c r="N123" s="27">
        <v>0</v>
      </c>
      <c r="O123" s="27">
        <v>0</v>
      </c>
      <c r="P123" s="19">
        <v>0.5</v>
      </c>
      <c r="Q123" s="23">
        <f t="shared" si="9"/>
        <v>1441.2</v>
      </c>
      <c r="R123" s="23">
        <v>1467</v>
      </c>
      <c r="S123" s="23">
        <f t="shared" si="10"/>
        <v>1441.2</v>
      </c>
      <c r="T123" s="23">
        <f>Q123-R123+S123</f>
        <v>1415.4</v>
      </c>
      <c r="U123" s="24"/>
    </row>
    <row r="124" ht="24" customHeight="1" spans="1:21">
      <c r="A124" s="9" t="s">
        <v>111</v>
      </c>
      <c r="B124" s="12"/>
      <c r="C124" s="12"/>
      <c r="D124" s="29">
        <f t="shared" ref="D124:O124" si="14">D6+D7+D8+D10+D12+D13+D14+D15+D17+D19+D21+D23+D25+D26+D27+D28+D30+D32+D34+D36+D37+D38+D40+D42+D44+D46+D47+D48+D50+D51+D52+D54+D56+D58+D59+D61+D63+D64+D65+D66+D68+D70+D72+D75+D77+D79+D81+D82+D84+D86+D88+D90+D91+D93+D95+D96+D97+D98+D100+D102+D104+D106+D108+D110+D112+D114+D116+D118+D119+D121+D123</f>
        <v>303410</v>
      </c>
      <c r="E124" s="29">
        <f t="shared" si="14"/>
        <v>297326.3</v>
      </c>
      <c r="F124" s="29">
        <f t="shared" si="14"/>
        <v>8997</v>
      </c>
      <c r="G124" s="29">
        <f t="shared" si="14"/>
        <v>8760</v>
      </c>
      <c r="H124" s="29">
        <f t="shared" si="14"/>
        <v>26911</v>
      </c>
      <c r="I124" s="29">
        <f t="shared" si="14"/>
        <v>26131</v>
      </c>
      <c r="J124" s="29">
        <f t="shared" si="14"/>
        <v>96425</v>
      </c>
      <c r="K124" s="29">
        <f t="shared" si="14"/>
        <v>94416.3</v>
      </c>
      <c r="L124" s="29">
        <f t="shared" si="14"/>
        <v>167638</v>
      </c>
      <c r="M124" s="29">
        <f t="shared" si="14"/>
        <v>164757</v>
      </c>
      <c r="N124" s="29">
        <f t="shared" si="14"/>
        <v>3299</v>
      </c>
      <c r="O124" s="29">
        <f t="shared" si="14"/>
        <v>3162</v>
      </c>
      <c r="P124" s="29"/>
      <c r="Q124" s="34">
        <f>Q6+Q7+Q8+Q10+Q12+Q13+Q14+Q15+Q17+Q19+Q21+Q23+Q25+Q26+Q27+Q28+Q30+Q32+Q34+Q36+Q37+Q38+Q40+Q42+Q44+Q46+Q47+Q48+Q50+Q51+Q52+Q54+Q56+Q58+Q59+Q61+Q63+Q64+Q65+Q66+Q68+Q70+Q72+Q75+Q77+Q79+Q81+Q82+Q84+Q86+Q88+Q90+Q91+Q93+Q95+Q96+Q97+Q98+Q100+Q102+Q104+Q106+Q108+Q110+Q112+Q114+Q116+Q118+Q119+Q121+Q123</f>
        <v>229657.8</v>
      </c>
      <c r="R124" s="34">
        <f>R6+R7+R8+R10+R12+R13+R14+R15+R17+R19+R21+R23+R25+R26+R27+R28+R30+R32+R34+R36+R37+R38+R40+R42+R44+R46+R47+R48+R50+R51+R52+R54+R56+R58+R59+R61+R63+R64+R65+R66+R68+R70+R72+R75+R77+R79+R81+R82+R84+R86+R88+R90+R91+R93+R95+R96+R97+R98+R100+R102+R104+R106+R108+R110+R112+R114+R116+R118+R119+R121+R123</f>
        <v>234118.44</v>
      </c>
      <c r="S124" s="34">
        <f>S6+S7+S8+S10+S12+S13+S14+S15+S17+S19+S21+S23+S25+S26+S27+S28+S30+S32+S34+S36+S37+S38+S40+S42+S44+S46+S47+S48+S50+S51+S52+S54+S56+S58+S59+S61+S63+S64+S65+S66+S68+S70+S72+S75+S77+S79+S81+S82+S84+S86+S88+S90+S91+S93+S95+S96+S97+S98+S100+S102+S104+S106+S108+S110+S112+S114+S116+S118+S119+S121+S123</f>
        <v>229657.8</v>
      </c>
      <c r="T124" s="34">
        <f>T6+T7+T8+T10+T12+T13+T14+T15+T17+T19+T21+T23+T25+T26+T27+T28+T30+T32+T34+T36+T37+T38+T40+T42+T44+T46+T47+T48+T50+T51+T52+T54+T56+T58+T59+T61+T63+T64+T65+T66+T68+T70+T72+T75+T77+T79+T81+T82+T84+T86+T88+T90+T91+T93+T95+T96+T97+T98+T100+T102+T104+T106+T108+T110+T112+T114+T116+T118+T119+T121+T123</f>
        <v>225197.16</v>
      </c>
      <c r="U124" s="24"/>
    </row>
    <row r="125" spans="2:15">
      <c r="B125" s="30"/>
      <c r="C125" s="30"/>
      <c r="D125" s="31"/>
      <c r="E125" s="31"/>
      <c r="F125" s="30"/>
      <c r="G125" s="30"/>
      <c r="H125" s="30"/>
      <c r="I125" s="30"/>
      <c r="J125" s="30"/>
      <c r="K125" s="30"/>
      <c r="L125" s="30"/>
      <c r="M125" s="30"/>
      <c r="N125" s="30"/>
      <c r="O125" s="30"/>
    </row>
    <row r="126" spans="2:18">
      <c r="B126" s="30"/>
      <c r="C126" s="30"/>
      <c r="D126" s="31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R126" s="35"/>
    </row>
    <row r="127" spans="2:15">
      <c r="B127" s="30"/>
      <c r="C127" s="30"/>
      <c r="D127" s="31"/>
      <c r="E127" s="31"/>
      <c r="F127" s="30"/>
      <c r="G127" s="30"/>
      <c r="H127" s="30"/>
      <c r="I127" s="30"/>
      <c r="J127" s="30"/>
      <c r="K127" s="30"/>
      <c r="L127" s="30"/>
      <c r="M127" s="30"/>
      <c r="N127" s="30"/>
      <c r="O127" s="30"/>
    </row>
    <row r="128" spans="2:15">
      <c r="B128" s="30"/>
      <c r="C128" s="30"/>
      <c r="D128" s="31"/>
      <c r="E128" s="31"/>
      <c r="F128" s="32"/>
      <c r="G128" s="32"/>
      <c r="H128" s="30"/>
      <c r="I128" s="30"/>
      <c r="J128" s="30"/>
      <c r="K128" s="30"/>
      <c r="L128" s="30"/>
      <c r="M128" s="30"/>
      <c r="N128" s="30"/>
      <c r="O128" s="30"/>
    </row>
    <row r="129" spans="2:15">
      <c r="B129" s="30"/>
      <c r="C129" s="30"/>
      <c r="D129" s="31"/>
      <c r="E129" s="31"/>
      <c r="F129" s="30"/>
      <c r="G129" s="30"/>
      <c r="H129" s="30"/>
      <c r="I129" s="30"/>
      <c r="J129" s="30"/>
      <c r="K129" s="30"/>
      <c r="L129" s="30"/>
      <c r="M129" s="30"/>
      <c r="N129" s="30"/>
      <c r="O129" s="30"/>
    </row>
    <row r="130" spans="2:15">
      <c r="B130" s="30"/>
      <c r="C130" s="30"/>
      <c r="D130" s="31"/>
      <c r="E130" s="31"/>
      <c r="F130" s="30"/>
      <c r="G130" s="30"/>
      <c r="H130" s="30"/>
      <c r="I130" s="30"/>
      <c r="J130" s="30"/>
      <c r="K130" s="30"/>
      <c r="L130" s="30"/>
      <c r="M130" s="30"/>
      <c r="N130" s="30"/>
      <c r="O130" s="30"/>
    </row>
    <row r="131" spans="2:15">
      <c r="B131" s="30"/>
      <c r="C131" s="30"/>
      <c r="D131" s="31"/>
      <c r="E131" s="31"/>
      <c r="F131" s="30"/>
      <c r="G131" s="30"/>
      <c r="H131" s="30"/>
      <c r="I131" s="30"/>
      <c r="J131" s="30"/>
      <c r="K131" s="30"/>
      <c r="L131" s="30"/>
      <c r="M131" s="30"/>
      <c r="N131" s="30"/>
      <c r="O131" s="30"/>
    </row>
    <row r="132" spans="2:15">
      <c r="B132" s="30"/>
      <c r="C132" s="30"/>
      <c r="D132" s="31"/>
      <c r="E132" s="31"/>
      <c r="F132" s="30"/>
      <c r="G132" s="30"/>
      <c r="H132" s="30"/>
      <c r="I132" s="30"/>
      <c r="J132" s="30"/>
      <c r="K132" s="30"/>
      <c r="L132" s="30"/>
      <c r="M132" s="30"/>
      <c r="N132" s="30"/>
      <c r="O132" s="30"/>
    </row>
    <row r="133" spans="2:15">
      <c r="B133" s="30"/>
      <c r="C133" s="30"/>
      <c r="D133" s="31"/>
      <c r="E133" s="31"/>
      <c r="F133" s="30"/>
      <c r="G133" s="30"/>
      <c r="H133" s="30"/>
      <c r="I133" s="30"/>
      <c r="J133" s="30"/>
      <c r="K133" s="30"/>
      <c r="L133" s="30"/>
      <c r="M133" s="30"/>
      <c r="N133" s="30"/>
      <c r="O133" s="30"/>
    </row>
    <row r="134" spans="2:15">
      <c r="B134" s="30"/>
      <c r="C134" s="30"/>
      <c r="D134" s="31"/>
      <c r="E134" s="31"/>
      <c r="F134" s="30"/>
      <c r="G134" s="30"/>
      <c r="H134" s="30"/>
      <c r="I134" s="30"/>
      <c r="J134" s="30"/>
      <c r="K134" s="30"/>
      <c r="L134" s="30"/>
      <c r="M134" s="30"/>
      <c r="N134" s="30"/>
      <c r="O134" s="30"/>
    </row>
    <row r="135" spans="2:15">
      <c r="B135" s="30"/>
      <c r="C135" s="30"/>
      <c r="D135" s="31"/>
      <c r="E135" s="31"/>
      <c r="F135" s="30"/>
      <c r="G135" s="30"/>
      <c r="H135" s="30"/>
      <c r="I135" s="30"/>
      <c r="J135" s="30"/>
      <c r="K135" s="30"/>
      <c r="L135" s="30"/>
      <c r="M135" s="30"/>
      <c r="N135" s="30"/>
      <c r="O135" s="30"/>
    </row>
    <row r="136" spans="2:15">
      <c r="B136" s="30"/>
      <c r="C136" s="30"/>
      <c r="D136" s="31"/>
      <c r="E136" s="31"/>
      <c r="F136" s="30"/>
      <c r="G136" s="30"/>
      <c r="H136" s="30"/>
      <c r="I136" s="30"/>
      <c r="J136" s="30"/>
      <c r="K136" s="30"/>
      <c r="L136" s="30"/>
      <c r="M136" s="30"/>
      <c r="N136" s="30"/>
      <c r="O136" s="30"/>
    </row>
    <row r="137" spans="2:15">
      <c r="B137" s="30"/>
      <c r="C137" s="30"/>
      <c r="D137" s="31"/>
      <c r="E137" s="31"/>
      <c r="F137" s="30"/>
      <c r="G137" s="30"/>
      <c r="H137" s="30"/>
      <c r="I137" s="30"/>
      <c r="J137" s="30"/>
      <c r="K137" s="30"/>
      <c r="L137" s="30"/>
      <c r="M137" s="30"/>
      <c r="N137" s="30"/>
      <c r="O137" s="30"/>
    </row>
    <row r="138" spans="2:15">
      <c r="B138" s="30"/>
      <c r="C138" s="30"/>
      <c r="D138" s="31"/>
      <c r="E138" s="31"/>
      <c r="F138" s="30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2:15">
      <c r="B139" s="30"/>
      <c r="C139" s="30"/>
      <c r="D139" s="31"/>
      <c r="E139" s="31"/>
      <c r="F139" s="30"/>
      <c r="G139" s="30"/>
      <c r="H139" s="30"/>
      <c r="I139" s="30"/>
      <c r="J139" s="30"/>
      <c r="K139" s="30"/>
      <c r="L139" s="30"/>
      <c r="M139" s="30"/>
      <c r="N139" s="30"/>
      <c r="O139" s="30"/>
    </row>
    <row r="140" spans="2:15">
      <c r="B140" s="30"/>
      <c r="C140" s="30"/>
      <c r="D140" s="31"/>
      <c r="E140" s="31"/>
      <c r="F140" s="30"/>
      <c r="G140" s="30"/>
      <c r="H140" s="30"/>
      <c r="I140" s="30"/>
      <c r="J140" s="30"/>
      <c r="K140" s="30"/>
      <c r="L140" s="30"/>
      <c r="M140" s="30"/>
      <c r="N140" s="30"/>
      <c r="O140" s="30"/>
    </row>
    <row r="141" spans="2:15">
      <c r="B141" s="30"/>
      <c r="C141" s="30"/>
      <c r="D141" s="31"/>
      <c r="E141" s="31"/>
      <c r="F141" s="30"/>
      <c r="G141" s="30"/>
      <c r="H141" s="30"/>
      <c r="I141" s="30"/>
      <c r="J141" s="30"/>
      <c r="K141" s="30"/>
      <c r="L141" s="30"/>
      <c r="M141" s="30"/>
      <c r="N141" s="30"/>
      <c r="O141" s="30"/>
    </row>
    <row r="142" spans="2:15">
      <c r="B142" s="30"/>
      <c r="C142" s="30"/>
      <c r="D142" s="31"/>
      <c r="E142" s="31"/>
      <c r="F142" s="30"/>
      <c r="G142" s="30"/>
      <c r="H142" s="30"/>
      <c r="I142" s="30"/>
      <c r="J142" s="30"/>
      <c r="K142" s="30"/>
      <c r="L142" s="30"/>
      <c r="M142" s="30"/>
      <c r="N142" s="30"/>
      <c r="O142" s="30"/>
    </row>
    <row r="143" spans="2:15">
      <c r="B143" s="30"/>
      <c r="C143" s="30"/>
      <c r="D143" s="31"/>
      <c r="E143" s="31"/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2:15">
      <c r="B144" s="30"/>
      <c r="C144" s="30"/>
      <c r="D144" s="31"/>
      <c r="E144" s="31"/>
      <c r="F144" s="30"/>
      <c r="G144" s="30"/>
      <c r="H144" s="30"/>
      <c r="I144" s="30"/>
      <c r="J144" s="30"/>
      <c r="K144" s="30"/>
      <c r="L144" s="30"/>
      <c r="M144" s="30"/>
      <c r="N144" s="30"/>
      <c r="O144" s="30"/>
    </row>
    <row r="145" spans="2:15">
      <c r="B145" s="30"/>
      <c r="C145" s="30"/>
      <c r="D145" s="31"/>
      <c r="E145" s="31"/>
      <c r="F145" s="30"/>
      <c r="G145" s="30"/>
      <c r="H145" s="30"/>
      <c r="I145" s="30"/>
      <c r="J145" s="30"/>
      <c r="K145" s="30"/>
      <c r="L145" s="30"/>
      <c r="M145" s="30"/>
      <c r="N145" s="30"/>
      <c r="O145" s="30"/>
    </row>
    <row r="146" spans="2:15">
      <c r="B146" s="30"/>
      <c r="C146" s="30"/>
      <c r="D146" s="31"/>
      <c r="E146" s="31"/>
      <c r="F146" s="30"/>
      <c r="G146" s="30"/>
      <c r="H146" s="30"/>
      <c r="I146" s="30"/>
      <c r="J146" s="30"/>
      <c r="K146" s="30"/>
      <c r="L146" s="30"/>
      <c r="M146" s="30"/>
      <c r="N146" s="30"/>
      <c r="O146" s="30"/>
    </row>
    <row r="147" spans="2:15">
      <c r="B147" s="30"/>
      <c r="C147" s="30"/>
      <c r="D147" s="31"/>
      <c r="E147" s="31"/>
      <c r="F147" s="30"/>
      <c r="G147" s="30"/>
      <c r="H147" s="30"/>
      <c r="I147" s="30"/>
      <c r="J147" s="30"/>
      <c r="K147" s="30"/>
      <c r="L147" s="30"/>
      <c r="M147" s="30"/>
      <c r="N147" s="30"/>
      <c r="O147" s="30"/>
    </row>
    <row r="148" spans="2:15">
      <c r="B148" s="30"/>
      <c r="C148" s="30"/>
      <c r="D148" s="31"/>
      <c r="E148" s="31"/>
      <c r="F148" s="30"/>
      <c r="G148" s="30"/>
      <c r="H148" s="30"/>
      <c r="I148" s="30"/>
      <c r="J148" s="30"/>
      <c r="K148" s="30"/>
      <c r="L148" s="30"/>
      <c r="M148" s="30"/>
      <c r="N148" s="30"/>
      <c r="O148" s="30"/>
    </row>
    <row r="149" spans="2:15">
      <c r="B149" s="30"/>
      <c r="C149" s="30"/>
      <c r="D149" s="31"/>
      <c r="E149" s="31"/>
      <c r="F149" s="30"/>
      <c r="G149" s="30"/>
      <c r="H149" s="30"/>
      <c r="I149" s="30"/>
      <c r="J149" s="30"/>
      <c r="K149" s="30"/>
      <c r="L149" s="30"/>
      <c r="M149" s="30"/>
      <c r="N149" s="30"/>
      <c r="O149" s="30"/>
    </row>
    <row r="150" spans="2:15">
      <c r="B150" s="30"/>
      <c r="C150" s="30"/>
      <c r="D150" s="31"/>
      <c r="E150" s="31"/>
      <c r="F150" s="30"/>
      <c r="G150" s="30"/>
      <c r="H150" s="30"/>
      <c r="I150" s="30"/>
      <c r="J150" s="30"/>
      <c r="K150" s="30"/>
      <c r="L150" s="30"/>
      <c r="M150" s="30"/>
      <c r="N150" s="30"/>
      <c r="O150" s="30"/>
    </row>
    <row r="151" spans="2:15">
      <c r="B151" s="30"/>
      <c r="C151" s="30"/>
      <c r="D151" s="31"/>
      <c r="E151" s="31"/>
      <c r="F151" s="30"/>
      <c r="G151" s="30"/>
      <c r="H151" s="30"/>
      <c r="I151" s="30"/>
      <c r="J151" s="30"/>
      <c r="K151" s="30"/>
      <c r="L151" s="30"/>
      <c r="M151" s="30"/>
      <c r="N151" s="30"/>
      <c r="O151" s="30"/>
    </row>
    <row r="152" spans="2:15">
      <c r="B152" s="30"/>
      <c r="C152" s="30"/>
      <c r="D152" s="31"/>
      <c r="E152" s="31"/>
      <c r="F152" s="30"/>
      <c r="G152" s="30"/>
      <c r="H152" s="30"/>
      <c r="I152" s="30"/>
      <c r="J152" s="30"/>
      <c r="K152" s="30"/>
      <c r="L152" s="30"/>
      <c r="M152" s="30"/>
      <c r="N152" s="30"/>
      <c r="O152" s="30"/>
    </row>
    <row r="153" spans="2:15">
      <c r="B153" s="30"/>
      <c r="C153" s="30"/>
      <c r="D153" s="31"/>
      <c r="E153" s="31"/>
      <c r="F153" s="30"/>
      <c r="G153" s="30"/>
      <c r="H153" s="30"/>
      <c r="I153" s="30"/>
      <c r="J153" s="30"/>
      <c r="K153" s="30"/>
      <c r="L153" s="30"/>
      <c r="M153" s="30"/>
      <c r="N153" s="30"/>
      <c r="O153" s="30"/>
    </row>
    <row r="154" spans="2:15">
      <c r="B154" s="30"/>
      <c r="C154" s="30"/>
      <c r="D154" s="31"/>
      <c r="E154" s="31"/>
      <c r="F154" s="30"/>
      <c r="G154" s="30"/>
      <c r="H154" s="30"/>
      <c r="I154" s="30"/>
      <c r="J154" s="30"/>
      <c r="K154" s="30"/>
      <c r="L154" s="30"/>
      <c r="M154" s="30"/>
      <c r="N154" s="30"/>
      <c r="O154" s="30"/>
    </row>
    <row r="155" spans="2:15">
      <c r="B155" s="30"/>
      <c r="C155" s="30"/>
      <c r="D155" s="31"/>
      <c r="E155" s="31"/>
      <c r="F155" s="30"/>
      <c r="G155" s="30"/>
      <c r="H155" s="30"/>
      <c r="I155" s="30"/>
      <c r="J155" s="30"/>
      <c r="K155" s="30"/>
      <c r="L155" s="30"/>
      <c r="M155" s="30"/>
      <c r="N155" s="30"/>
      <c r="O155" s="30"/>
    </row>
    <row r="156" spans="2:15">
      <c r="B156" s="30"/>
      <c r="C156" s="30"/>
      <c r="D156" s="31"/>
      <c r="E156" s="31"/>
      <c r="F156" s="30"/>
      <c r="G156" s="30"/>
      <c r="H156" s="30"/>
      <c r="I156" s="30"/>
      <c r="J156" s="30"/>
      <c r="K156" s="30"/>
      <c r="L156" s="30"/>
      <c r="M156" s="30"/>
      <c r="N156" s="30"/>
      <c r="O156" s="30"/>
    </row>
    <row r="157" spans="2:15">
      <c r="B157" s="30"/>
      <c r="C157" s="30"/>
      <c r="D157" s="31"/>
      <c r="E157" s="31"/>
      <c r="F157" s="30"/>
      <c r="G157" s="30"/>
      <c r="H157" s="30"/>
      <c r="I157" s="30"/>
      <c r="J157" s="30"/>
      <c r="K157" s="30"/>
      <c r="L157" s="30"/>
      <c r="M157" s="30"/>
      <c r="N157" s="30"/>
      <c r="O157" s="30"/>
    </row>
    <row r="158" spans="2:15">
      <c r="B158" s="30"/>
      <c r="C158" s="30"/>
      <c r="D158" s="31"/>
      <c r="E158" s="31"/>
      <c r="F158" s="30"/>
      <c r="G158" s="30"/>
      <c r="H158" s="30"/>
      <c r="I158" s="30"/>
      <c r="J158" s="30"/>
      <c r="K158" s="30"/>
      <c r="L158" s="30"/>
      <c r="M158" s="30"/>
      <c r="N158" s="30"/>
      <c r="O158" s="30"/>
    </row>
    <row r="159" spans="2:15">
      <c r="B159" s="30"/>
      <c r="C159" s="30"/>
      <c r="D159" s="31"/>
      <c r="E159" s="31"/>
      <c r="F159" s="30"/>
      <c r="G159" s="30"/>
      <c r="H159" s="30"/>
      <c r="I159" s="30"/>
      <c r="J159" s="30"/>
      <c r="K159" s="30"/>
      <c r="L159" s="30"/>
      <c r="M159" s="30"/>
      <c r="N159" s="30"/>
      <c r="O159" s="30"/>
    </row>
    <row r="160" spans="2:15">
      <c r="B160" s="30"/>
      <c r="C160" s="30"/>
      <c r="D160" s="31"/>
      <c r="E160" s="31"/>
      <c r="F160" s="30"/>
      <c r="G160" s="30"/>
      <c r="H160" s="30"/>
      <c r="I160" s="30"/>
      <c r="J160" s="30"/>
      <c r="K160" s="30"/>
      <c r="L160" s="30"/>
      <c r="M160" s="30"/>
      <c r="N160" s="30"/>
      <c r="O160" s="30"/>
    </row>
    <row r="161" spans="2:15">
      <c r="B161" s="30"/>
      <c r="C161" s="30"/>
      <c r="D161" s="31"/>
      <c r="E161" s="31"/>
      <c r="F161" s="30"/>
      <c r="G161" s="30"/>
      <c r="H161" s="30"/>
      <c r="I161" s="30"/>
      <c r="J161" s="30"/>
      <c r="K161" s="30"/>
      <c r="L161" s="30"/>
      <c r="M161" s="30"/>
      <c r="N161" s="30"/>
      <c r="O161" s="30"/>
    </row>
    <row r="162" spans="2:15">
      <c r="B162" s="30"/>
      <c r="C162" s="30"/>
      <c r="D162" s="31"/>
      <c r="E162" s="31"/>
      <c r="F162" s="30"/>
      <c r="G162" s="30"/>
      <c r="H162" s="30"/>
      <c r="I162" s="30"/>
      <c r="J162" s="30"/>
      <c r="K162" s="30"/>
      <c r="L162" s="30"/>
      <c r="M162" s="30"/>
      <c r="N162" s="30"/>
      <c r="O162" s="30"/>
    </row>
    <row r="163" spans="2:15">
      <c r="B163" s="30"/>
      <c r="C163" s="30"/>
      <c r="D163" s="31"/>
      <c r="E163" s="31"/>
      <c r="F163" s="30"/>
      <c r="G163" s="30"/>
      <c r="H163" s="30"/>
      <c r="I163" s="30"/>
      <c r="J163" s="30"/>
      <c r="K163" s="30"/>
      <c r="L163" s="30"/>
      <c r="M163" s="30"/>
      <c r="N163" s="30"/>
      <c r="O163" s="30"/>
    </row>
    <row r="164" spans="2:15">
      <c r="B164" s="30"/>
      <c r="C164" s="30"/>
      <c r="D164" s="31"/>
      <c r="E164" s="31"/>
      <c r="F164" s="30"/>
      <c r="G164" s="30"/>
      <c r="H164" s="30"/>
      <c r="I164" s="30"/>
      <c r="J164" s="30"/>
      <c r="K164" s="30"/>
      <c r="L164" s="30"/>
      <c r="M164" s="30"/>
      <c r="N164" s="30"/>
      <c r="O164" s="30"/>
    </row>
    <row r="165" spans="2:15">
      <c r="B165" s="30"/>
      <c r="C165" s="30"/>
      <c r="D165" s="31"/>
      <c r="E165" s="31"/>
      <c r="F165" s="30"/>
      <c r="G165" s="30"/>
      <c r="H165" s="30"/>
      <c r="I165" s="30"/>
      <c r="J165" s="30"/>
      <c r="K165" s="30"/>
      <c r="L165" s="30"/>
      <c r="M165" s="30"/>
      <c r="N165" s="30"/>
      <c r="O165" s="30"/>
    </row>
    <row r="166" spans="2:15">
      <c r="B166" s="30"/>
      <c r="C166" s="30"/>
      <c r="D166" s="31"/>
      <c r="E166" s="31"/>
      <c r="F166" s="30"/>
      <c r="G166" s="30"/>
      <c r="H166" s="30"/>
      <c r="I166" s="30"/>
      <c r="J166" s="30"/>
      <c r="K166" s="30"/>
      <c r="L166" s="30"/>
      <c r="M166" s="30"/>
      <c r="N166" s="30"/>
      <c r="O166" s="30"/>
    </row>
    <row r="167" spans="2:15">
      <c r="B167" s="30"/>
      <c r="C167" s="30"/>
      <c r="D167" s="31"/>
      <c r="E167" s="31"/>
      <c r="F167" s="30"/>
      <c r="G167" s="30"/>
      <c r="H167" s="30"/>
      <c r="I167" s="30"/>
      <c r="J167" s="30"/>
      <c r="K167" s="30"/>
      <c r="L167" s="30"/>
      <c r="M167" s="30"/>
      <c r="N167" s="30"/>
      <c r="O167" s="30"/>
    </row>
    <row r="168" spans="2:15">
      <c r="B168" s="30"/>
      <c r="C168" s="30"/>
      <c r="D168" s="31"/>
      <c r="E168" s="31"/>
      <c r="F168" s="30"/>
      <c r="G168" s="30"/>
      <c r="H168" s="30"/>
      <c r="I168" s="30"/>
      <c r="J168" s="30"/>
      <c r="K168" s="30"/>
      <c r="L168" s="30"/>
      <c r="M168" s="30"/>
      <c r="N168" s="30"/>
      <c r="O168" s="30"/>
    </row>
    <row r="169" spans="2:15">
      <c r="B169" s="30"/>
      <c r="C169" s="30"/>
      <c r="D169" s="31"/>
      <c r="E169" s="31"/>
      <c r="F169" s="30"/>
      <c r="G169" s="30"/>
      <c r="H169" s="30"/>
      <c r="I169" s="30"/>
      <c r="J169" s="30"/>
      <c r="K169" s="30"/>
      <c r="L169" s="30"/>
      <c r="M169" s="30"/>
      <c r="N169" s="30"/>
      <c r="O169" s="30"/>
    </row>
    <row r="170" spans="2:15">
      <c r="B170" s="30"/>
      <c r="C170" s="30"/>
      <c r="D170" s="31"/>
      <c r="E170" s="31"/>
      <c r="F170" s="30"/>
      <c r="G170" s="30"/>
      <c r="H170" s="30"/>
      <c r="I170" s="30"/>
      <c r="J170" s="30"/>
      <c r="K170" s="30"/>
      <c r="L170" s="30"/>
      <c r="M170" s="30"/>
      <c r="N170" s="30"/>
      <c r="O170" s="30"/>
    </row>
    <row r="171" spans="2:15">
      <c r="B171" s="30"/>
      <c r="C171" s="30"/>
      <c r="D171" s="31"/>
      <c r="E171" s="31"/>
      <c r="F171" s="30"/>
      <c r="G171" s="30"/>
      <c r="H171" s="30"/>
      <c r="I171" s="30"/>
      <c r="J171" s="30"/>
      <c r="K171" s="30"/>
      <c r="L171" s="30"/>
      <c r="M171" s="30"/>
      <c r="N171" s="30"/>
      <c r="O171" s="30"/>
    </row>
    <row r="172" spans="2:15">
      <c r="B172" s="30"/>
      <c r="C172" s="30"/>
      <c r="D172" s="31"/>
      <c r="E172" s="31"/>
      <c r="F172" s="30"/>
      <c r="G172" s="30"/>
      <c r="H172" s="30"/>
      <c r="I172" s="30"/>
      <c r="J172" s="30"/>
      <c r="K172" s="30"/>
      <c r="L172" s="30"/>
      <c r="M172" s="30"/>
      <c r="N172" s="30"/>
      <c r="O172" s="30"/>
    </row>
    <row r="173" spans="2:15">
      <c r="B173" s="30"/>
      <c r="C173" s="30"/>
      <c r="D173" s="31"/>
      <c r="E173" s="31"/>
      <c r="F173" s="30"/>
      <c r="G173" s="30"/>
      <c r="H173" s="30"/>
      <c r="I173" s="30"/>
      <c r="J173" s="30"/>
      <c r="K173" s="30"/>
      <c r="L173" s="30"/>
      <c r="M173" s="30"/>
      <c r="N173" s="30"/>
      <c r="O173" s="30"/>
    </row>
    <row r="174" spans="2:15">
      <c r="B174" s="30"/>
      <c r="C174" s="30"/>
      <c r="D174" s="31"/>
      <c r="E174" s="31"/>
      <c r="F174" s="30"/>
      <c r="G174" s="30"/>
      <c r="H174" s="30"/>
      <c r="I174" s="30"/>
      <c r="J174" s="30"/>
      <c r="K174" s="30"/>
      <c r="L174" s="30"/>
      <c r="M174" s="30"/>
      <c r="N174" s="30"/>
      <c r="O174" s="30"/>
    </row>
    <row r="175" spans="2:15">
      <c r="B175" s="30"/>
      <c r="C175" s="30"/>
      <c r="D175" s="31"/>
      <c r="E175" s="31"/>
      <c r="F175" s="30"/>
      <c r="G175" s="30"/>
      <c r="H175" s="30"/>
      <c r="I175" s="30"/>
      <c r="J175" s="30"/>
      <c r="K175" s="30"/>
      <c r="L175" s="30"/>
      <c r="M175" s="30"/>
      <c r="N175" s="30"/>
      <c r="O175" s="30"/>
    </row>
    <row r="176" spans="2:15">
      <c r="B176" s="30"/>
      <c r="C176" s="30"/>
      <c r="D176" s="31"/>
      <c r="E176" s="31"/>
      <c r="F176" s="30"/>
      <c r="G176" s="30"/>
      <c r="H176" s="30"/>
      <c r="I176" s="30"/>
      <c r="J176" s="30"/>
      <c r="K176" s="30"/>
      <c r="L176" s="30"/>
      <c r="M176" s="30"/>
      <c r="N176" s="30"/>
      <c r="O176" s="30"/>
    </row>
    <row r="177" spans="2:15">
      <c r="B177" s="30"/>
      <c r="C177" s="30"/>
      <c r="D177" s="31"/>
      <c r="E177" s="31"/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2:15">
      <c r="B178" s="30"/>
      <c r="C178" s="30"/>
      <c r="D178" s="31"/>
      <c r="E178" s="31"/>
      <c r="F178" s="30"/>
      <c r="G178" s="30"/>
      <c r="H178" s="30"/>
      <c r="I178" s="30"/>
      <c r="J178" s="30"/>
      <c r="K178" s="30"/>
      <c r="L178" s="30"/>
      <c r="M178" s="30"/>
      <c r="N178" s="30"/>
      <c r="O178" s="30"/>
    </row>
    <row r="179" spans="2:15">
      <c r="B179" s="30"/>
      <c r="C179" s="30"/>
      <c r="D179" s="31"/>
      <c r="E179" s="31"/>
      <c r="F179" s="30"/>
      <c r="G179" s="30"/>
      <c r="H179" s="30"/>
      <c r="I179" s="30"/>
      <c r="J179" s="30"/>
      <c r="K179" s="30"/>
      <c r="L179" s="30"/>
      <c r="M179" s="30"/>
      <c r="N179" s="30"/>
      <c r="O179" s="30"/>
    </row>
    <row r="180" spans="2:15">
      <c r="B180" s="30"/>
      <c r="C180" s="30"/>
      <c r="D180" s="31"/>
      <c r="E180" s="31"/>
      <c r="F180" s="30"/>
      <c r="G180" s="30"/>
      <c r="H180" s="30"/>
      <c r="I180" s="30"/>
      <c r="J180" s="30"/>
      <c r="K180" s="30"/>
      <c r="L180" s="30"/>
      <c r="M180" s="30"/>
      <c r="N180" s="30"/>
      <c r="O180" s="30"/>
    </row>
    <row r="181" spans="2:15">
      <c r="B181" s="30"/>
      <c r="C181" s="30"/>
      <c r="D181" s="31"/>
      <c r="E181" s="31"/>
      <c r="F181" s="30"/>
      <c r="G181" s="30"/>
      <c r="H181" s="30"/>
      <c r="I181" s="30"/>
      <c r="J181" s="30"/>
      <c r="K181" s="30"/>
      <c r="L181" s="30"/>
      <c r="M181" s="30"/>
      <c r="N181" s="30"/>
      <c r="O181" s="30"/>
    </row>
    <row r="182" spans="2:15">
      <c r="B182" s="30"/>
      <c r="C182" s="30"/>
      <c r="D182" s="31"/>
      <c r="E182" s="31"/>
      <c r="F182" s="30"/>
      <c r="G182" s="30"/>
      <c r="H182" s="30"/>
      <c r="I182" s="30"/>
      <c r="J182" s="30"/>
      <c r="K182" s="30"/>
      <c r="L182" s="30"/>
      <c r="M182" s="30"/>
      <c r="N182" s="30"/>
      <c r="O182" s="30"/>
    </row>
    <row r="183" spans="2:15">
      <c r="B183" s="30"/>
      <c r="C183" s="30"/>
      <c r="D183" s="31"/>
      <c r="E183" s="31"/>
      <c r="F183" s="30"/>
      <c r="G183" s="30"/>
      <c r="H183" s="30"/>
      <c r="I183" s="30"/>
      <c r="J183" s="30"/>
      <c r="K183" s="30"/>
      <c r="L183" s="30"/>
      <c r="M183" s="30"/>
      <c r="N183" s="30"/>
      <c r="O183" s="30"/>
    </row>
    <row r="184" spans="2:15">
      <c r="B184" s="30"/>
      <c r="C184" s="30"/>
      <c r="D184" s="31"/>
      <c r="E184" s="31"/>
      <c r="F184" s="30"/>
      <c r="G184" s="30"/>
      <c r="H184" s="30"/>
      <c r="I184" s="30"/>
      <c r="J184" s="30"/>
      <c r="K184" s="30"/>
      <c r="L184" s="30"/>
      <c r="M184" s="30"/>
      <c r="N184" s="30"/>
      <c r="O184" s="30"/>
    </row>
    <row r="185" spans="2:15">
      <c r="B185" s="30"/>
      <c r="C185" s="30"/>
      <c r="D185" s="31"/>
      <c r="E185" s="31"/>
      <c r="F185" s="30"/>
      <c r="G185" s="30"/>
      <c r="H185" s="30"/>
      <c r="I185" s="30"/>
      <c r="J185" s="30"/>
      <c r="K185" s="30"/>
      <c r="L185" s="30"/>
      <c r="M185" s="30"/>
      <c r="N185" s="30"/>
      <c r="O185" s="30"/>
    </row>
    <row r="186" spans="2:15">
      <c r="B186" s="30"/>
      <c r="C186" s="30"/>
      <c r="D186" s="31"/>
      <c r="E186" s="31"/>
      <c r="F186" s="30"/>
      <c r="G186" s="30"/>
      <c r="H186" s="30"/>
      <c r="I186" s="30"/>
      <c r="J186" s="30"/>
      <c r="K186" s="30"/>
      <c r="L186" s="30"/>
      <c r="M186" s="30"/>
      <c r="N186" s="30"/>
      <c r="O186" s="30"/>
    </row>
    <row r="187" spans="2:15">
      <c r="B187" s="30"/>
      <c r="C187" s="30"/>
      <c r="D187" s="31"/>
      <c r="E187" s="31"/>
      <c r="F187" s="30"/>
      <c r="G187" s="30"/>
      <c r="H187" s="30"/>
      <c r="I187" s="30"/>
      <c r="J187" s="30"/>
      <c r="K187" s="30"/>
      <c r="L187" s="30"/>
      <c r="M187" s="30"/>
      <c r="N187" s="30"/>
      <c r="O187" s="30"/>
    </row>
    <row r="188" spans="2:15">
      <c r="B188" s="30"/>
      <c r="C188" s="30"/>
      <c r="D188" s="31"/>
      <c r="E188" s="31"/>
      <c r="F188" s="30"/>
      <c r="G188" s="30"/>
      <c r="H188" s="30"/>
      <c r="I188" s="30"/>
      <c r="J188" s="30"/>
      <c r="K188" s="30"/>
      <c r="L188" s="30"/>
      <c r="M188" s="30"/>
      <c r="N188" s="30"/>
      <c r="O188" s="30"/>
    </row>
    <row r="189" spans="2:15">
      <c r="B189" s="30"/>
      <c r="C189" s="30"/>
      <c r="D189" s="31"/>
      <c r="E189" s="31"/>
      <c r="F189" s="30"/>
      <c r="G189" s="30"/>
      <c r="H189" s="30"/>
      <c r="I189" s="30"/>
      <c r="J189" s="30"/>
      <c r="K189" s="30"/>
      <c r="L189" s="30"/>
      <c r="M189" s="30"/>
      <c r="N189" s="30"/>
      <c r="O189" s="30"/>
    </row>
    <row r="190" spans="2:15">
      <c r="B190" s="30"/>
      <c r="C190" s="30"/>
      <c r="D190" s="31"/>
      <c r="E190" s="31"/>
      <c r="F190" s="30"/>
      <c r="G190" s="30"/>
      <c r="H190" s="30"/>
      <c r="I190" s="30"/>
      <c r="J190" s="30"/>
      <c r="K190" s="30"/>
      <c r="L190" s="30"/>
      <c r="M190" s="30"/>
      <c r="N190" s="30"/>
      <c r="O190" s="30"/>
    </row>
    <row r="191" spans="2:15">
      <c r="B191" s="30"/>
      <c r="C191" s="30"/>
      <c r="D191" s="31"/>
      <c r="E191" s="31"/>
      <c r="F191" s="30"/>
      <c r="G191" s="30"/>
      <c r="H191" s="30"/>
      <c r="I191" s="30"/>
      <c r="J191" s="30"/>
      <c r="K191" s="30"/>
      <c r="L191" s="30"/>
      <c r="M191" s="30"/>
      <c r="N191" s="30"/>
      <c r="O191" s="30"/>
    </row>
    <row r="192" spans="2:15">
      <c r="B192" s="30"/>
      <c r="C192" s="30"/>
      <c r="D192" s="31"/>
      <c r="E192" s="31"/>
      <c r="F192" s="30"/>
      <c r="G192" s="30"/>
      <c r="H192" s="30"/>
      <c r="I192" s="30"/>
      <c r="J192" s="30"/>
      <c r="K192" s="30"/>
      <c r="L192" s="30"/>
      <c r="M192" s="30"/>
      <c r="N192" s="30"/>
      <c r="O192" s="30"/>
    </row>
    <row r="193" spans="2:15">
      <c r="B193" s="30"/>
      <c r="C193" s="30"/>
      <c r="D193" s="31"/>
      <c r="E193" s="31"/>
      <c r="F193" s="30"/>
      <c r="G193" s="30"/>
      <c r="H193" s="30"/>
      <c r="I193" s="30"/>
      <c r="J193" s="30"/>
      <c r="K193" s="30"/>
      <c r="L193" s="30"/>
      <c r="M193" s="30"/>
      <c r="N193" s="30"/>
      <c r="O193" s="30"/>
    </row>
    <row r="194" spans="2:15">
      <c r="B194" s="30"/>
      <c r="C194" s="30"/>
      <c r="D194" s="31"/>
      <c r="E194" s="31"/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2:15">
      <c r="B195" s="30"/>
      <c r="C195" s="30"/>
      <c r="D195" s="31"/>
      <c r="E195" s="31"/>
      <c r="F195" s="30"/>
      <c r="G195" s="30"/>
      <c r="H195" s="30"/>
      <c r="I195" s="30"/>
      <c r="J195" s="30"/>
      <c r="K195" s="30"/>
      <c r="L195" s="30"/>
      <c r="M195" s="30"/>
      <c r="N195" s="30"/>
      <c r="O195" s="30"/>
    </row>
    <row r="196" spans="2:15">
      <c r="B196" s="30"/>
      <c r="C196" s="30"/>
      <c r="D196" s="31"/>
      <c r="E196" s="31"/>
      <c r="F196" s="30"/>
      <c r="G196" s="30"/>
      <c r="H196" s="30"/>
      <c r="I196" s="30"/>
      <c r="J196" s="30"/>
      <c r="K196" s="30"/>
      <c r="L196" s="30"/>
      <c r="M196" s="30"/>
      <c r="N196" s="30"/>
      <c r="O196" s="30"/>
    </row>
    <row r="197" spans="2:15">
      <c r="B197" s="30"/>
      <c r="C197" s="30"/>
      <c r="D197" s="31"/>
      <c r="E197" s="31"/>
      <c r="F197" s="30"/>
      <c r="G197" s="30"/>
      <c r="H197" s="30"/>
      <c r="I197" s="30"/>
      <c r="J197" s="30"/>
      <c r="K197" s="30"/>
      <c r="L197" s="30"/>
      <c r="M197" s="30"/>
      <c r="N197" s="30"/>
      <c r="O197" s="30"/>
    </row>
    <row r="198" spans="2:15">
      <c r="B198" s="30"/>
      <c r="C198" s="30"/>
      <c r="D198" s="31"/>
      <c r="E198" s="31"/>
      <c r="F198" s="30"/>
      <c r="G198" s="30"/>
      <c r="H198" s="30"/>
      <c r="I198" s="30"/>
      <c r="J198" s="30"/>
      <c r="K198" s="30"/>
      <c r="L198" s="30"/>
      <c r="M198" s="30"/>
      <c r="N198" s="30"/>
      <c r="O198" s="30"/>
    </row>
  </sheetData>
  <mergeCells count="18">
    <mergeCell ref="A1:U1"/>
    <mergeCell ref="A2:U2"/>
    <mergeCell ref="D3:E3"/>
    <mergeCell ref="F3:G3"/>
    <mergeCell ref="H3:I3"/>
    <mergeCell ref="J3:K3"/>
    <mergeCell ref="L3:M3"/>
    <mergeCell ref="N3:O3"/>
    <mergeCell ref="A124:C124"/>
    <mergeCell ref="A3:A4"/>
    <mergeCell ref="B3:B4"/>
    <mergeCell ref="C3:C4"/>
    <mergeCell ref="P3:P4"/>
    <mergeCell ref="Q3:Q4"/>
    <mergeCell ref="R3:R4"/>
    <mergeCell ref="S3:S4"/>
    <mergeCell ref="T3:T4"/>
    <mergeCell ref="U3:U4"/>
  </mergeCells>
  <printOptions horizontalCentered="1"/>
  <pageMargins left="0.30625" right="0.118055555555556" top="0.427777777777778" bottom="0.707638888888889" header="0.507638888888889" footer="0.507638888888889"/>
  <pageSetup paperSize="9" scale="85" fitToHeight="0" orientation="landscape" horizontalDpi="300" verticalDpi="300"/>
  <headerFooter alignWithMargins="0"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江远彬</cp:lastModifiedBy>
  <dcterms:created xsi:type="dcterms:W3CDTF">1996-12-17T01:32:00Z</dcterms:created>
  <cp:lastPrinted>2016-03-22T01:43:00Z</cp:lastPrinted>
  <dcterms:modified xsi:type="dcterms:W3CDTF">2020-12-09T04:33:01Z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  <property fmtid="{D5CDD505-2E9C-101B-9397-08002B2CF9AE}" pid="3" name="KSORubyTemplateID" linkTarget="0">
    <vt:lpwstr>14</vt:lpwstr>
  </property>
</Properties>
</file>