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下达其他单位（5788万）" sheetId="2" r:id="rId1"/>
  </sheets>
  <definedNames>
    <definedName name="_xlnm.Print_Titles" localSheetId="0">'下达其他单位（5788万）'!$1:$2</definedName>
  </definedNames>
  <calcPr calcId="144525"/>
</workbook>
</file>

<file path=xl/sharedStrings.xml><?xml version="1.0" encoding="utf-8"?>
<sst xmlns="http://schemas.openxmlformats.org/spreadsheetml/2006/main" count="150" uniqueCount="111">
  <si>
    <t>2021年基础教育高质量发展资金（学校体育美育卫生国防教育改革发展）省本级部分安排明细表</t>
  </si>
  <si>
    <t>单位</t>
  </si>
  <si>
    <t>合计金额
（万元）</t>
  </si>
  <si>
    <t>分项金额
（万元）</t>
  </si>
  <si>
    <t>用途</t>
  </si>
  <si>
    <t>合计</t>
  </si>
  <si>
    <t>省教育厅（本部）</t>
  </si>
  <si>
    <t>体卫艺处511万：筹备2022年省中运会和全省学校体育工作调研10万元，购买全省学生体育赛事服务（竞争性磋商）30万元，《国家学生体质健康标准》省内抽测243万（采用公开招标方式确定抽测的具体实施单位）；全省学校美育工作调研20万元；对第一批和第二批全省高校中华优秀传统文化传承基地开展考核并支持10所考核结果优秀的基地经费5万元*10所=50万元(根据遴选结果下达到高校)；创建第四批高校和第三批中小学校中华优秀传统文化传承基地100所，组织开展审核认定等工作5万元；创建省级首批美育名师工作室30-50个，组织开展审核认定等工作5万元；开展学校卫生与健康教育工作检查、调研、宣传教育活动，处置校园突发公共卫生事件经费10万元；组织专家对各地市综合防控儿童青少年近视工作进行评议考核经费10万元；新创建的欠发达地区省级近视防控试点县区经费：10个×10万元/个=100万元(根据创建结果下达到县区)；参加全国学生军事训练营10万；国防教育特色（示范）学校遴选认定、学生军训、大学生征兵、学校国防教育等工作18万。
交流处15万：粤港澳姊妹园工作经费，用于推进粤港粤澳姊妹园建设联络15万。</t>
  </si>
  <si>
    <t>省教育厅系统转拨账户</t>
  </si>
  <si>
    <r>
      <t>中山大学686万：</t>
    </r>
    <r>
      <rPr>
        <sz val="10"/>
        <rFont val="宋体"/>
        <charset val="134"/>
      </rPr>
      <t xml:space="preserve">承接2021年全省校园排球相关工作441万元（具体为：工作经费15万、师资专项培训154万、全省大学生排球联赛200万、中学生排球精英训练营22万、小学生排球锦标赛50万）；第十四届全国学生运动会备战和参赛经费：大学组帆船项目80万；受委托具体承担“广东省学校体育浸润行动计划”部分任务20万；获得2020年“省长杯”大学甲组第五名，奖励金5万；受委托具体承担“高雅艺术进校园”部分任务5万；全省学校新冠肺炎防控专家组工作经费20万，用于专家组调研、研讨，制定工作指引、制作宣教资料等（公共卫生学院）；粤港澳高校联盟及专业联盟下多个专业联盟工作经费115万，主要用于秘书处及有关专业联盟开展专业交流、工作对接、人员互访等。
</t>
    </r>
    <r>
      <rPr>
        <b/>
        <sz val="10"/>
        <rFont val="宋体"/>
        <charset val="134"/>
      </rPr>
      <t>华南理工大学209万：</t>
    </r>
    <r>
      <rPr>
        <sz val="10"/>
        <rFont val="宋体"/>
        <charset val="134"/>
      </rPr>
      <t xml:space="preserve">筹备2022年省大运会15万；承办省际高校校园足球邀请赛和交流活动140万；受委托具体承担“广东省学校体育浸润行动计划”部分任务20万；获得2020年“省长杯”大学乙B男子组第四名，奖励金5万；受委托具体承担“广东省学校美育浸润行动计划”部分任务14万；受委托承办“高雅艺术进校园”部分任务5万；粤港澳高校创新创业联盟秘书处进行工作对接联络经费及开展专业交流、工作对接、人员互访等费用10万。
</t>
    </r>
    <r>
      <rPr>
        <b/>
        <sz val="10"/>
        <rFont val="宋体"/>
        <charset val="134"/>
      </rPr>
      <t>暨南大学80万：</t>
    </r>
    <r>
      <rPr>
        <sz val="10"/>
        <rFont val="宋体"/>
        <charset val="134"/>
      </rPr>
      <t xml:space="preserve">受委托具体承担“广东省学校体育浸润行动计划”部分任务20万；高校港澳台侨学生管理研究联盟秘书处工作对接联络经费及开展学生、教师及管理人员交流活动,工作对接、宣传、研究等费用60万。
</t>
    </r>
    <r>
      <rPr>
        <b/>
        <sz val="10"/>
        <rFont val="宋体"/>
        <charset val="134"/>
      </rPr>
      <t>广州民航职业技术学院</t>
    </r>
    <r>
      <rPr>
        <sz val="10"/>
        <rFont val="宋体"/>
        <charset val="134"/>
      </rPr>
      <t xml:space="preserve">获得2020年“省长杯”大学丙组季军，奖励金10万。
</t>
    </r>
    <r>
      <rPr>
        <b/>
        <sz val="10"/>
        <rFont val="宋体"/>
        <charset val="134"/>
      </rPr>
      <t>广州南洋理工职业学院</t>
    </r>
    <r>
      <rPr>
        <sz val="10"/>
        <rFont val="宋体"/>
        <charset val="134"/>
      </rPr>
      <t xml:space="preserve">获得2020年“省长杯”大学丙组第四名，奖励金5万。
</t>
    </r>
    <r>
      <rPr>
        <b/>
        <sz val="10"/>
        <rFont val="宋体"/>
        <charset val="134"/>
      </rPr>
      <t>私立华联学院</t>
    </r>
    <r>
      <rPr>
        <sz val="10"/>
        <rFont val="宋体"/>
        <charset val="134"/>
      </rPr>
      <t xml:space="preserve">获得2020年“省长杯”大学丙组第五名，奖励金5万。
</t>
    </r>
    <r>
      <rPr>
        <b/>
        <sz val="10"/>
        <rFont val="宋体"/>
        <charset val="134"/>
      </rPr>
      <t>电子科技大学中山学院</t>
    </r>
    <r>
      <rPr>
        <sz val="10"/>
        <rFont val="宋体"/>
        <charset val="134"/>
      </rPr>
      <t xml:space="preserve">获得2020年“省长杯”大学甲组季军，奖励金10万。
</t>
    </r>
    <r>
      <rPr>
        <b/>
        <sz val="10"/>
        <rFont val="宋体"/>
        <charset val="134"/>
      </rPr>
      <t>珠海科技学院</t>
    </r>
    <r>
      <rPr>
        <sz val="10"/>
        <rFont val="宋体"/>
        <charset val="134"/>
      </rPr>
      <t xml:space="preserve">（原吉林大学珠海学院）64万：承办第二届广东省国防教育成果和学校国旗护卫队交流展示活动60万；承办“高雅艺术进校园”部分任务4万。
</t>
    </r>
    <r>
      <rPr>
        <b/>
        <sz val="10"/>
        <rFont val="宋体"/>
        <charset val="134"/>
      </rPr>
      <t>珠海艺术职业学院</t>
    </r>
    <r>
      <rPr>
        <sz val="10"/>
        <rFont val="宋体"/>
        <charset val="134"/>
      </rPr>
      <t xml:space="preserve">受委托承办“高雅艺术进校园”部分任务5万。
</t>
    </r>
    <r>
      <rPr>
        <b/>
        <sz val="10"/>
        <rFont val="宋体"/>
        <charset val="134"/>
      </rPr>
      <t>广州南方学院</t>
    </r>
    <r>
      <rPr>
        <sz val="10"/>
        <rFont val="宋体"/>
        <charset val="134"/>
      </rPr>
      <t xml:space="preserve">（原中山大学南方学院）受委托承办“高雅艺术进校园”部分任务5万。
</t>
    </r>
    <r>
      <rPr>
        <b/>
        <sz val="10"/>
        <rFont val="宋体"/>
        <charset val="134"/>
      </rPr>
      <t>广州理工学院</t>
    </r>
    <r>
      <rPr>
        <sz val="10"/>
        <rFont val="宋体"/>
        <charset val="134"/>
      </rPr>
      <t xml:space="preserve">（原广东技术师范大学天河学院）受委托承办“高雅艺术进校园”部分任务5万
</t>
    </r>
    <r>
      <rPr>
        <b/>
        <sz val="10"/>
        <rFont val="宋体"/>
        <charset val="134"/>
      </rPr>
      <t>广东农工商职业技术学院</t>
    </r>
    <r>
      <rPr>
        <sz val="10"/>
        <rFont val="宋体"/>
        <charset val="134"/>
      </rPr>
      <t>承办全省高校和高中阶段学校军事课教师培训65万。</t>
    </r>
  </si>
  <si>
    <t xml:space="preserve">省教研院  </t>
  </si>
  <si>
    <t>培训100名体育教研员和100名校园足球管理人员，每期3天，550元/人/天。</t>
  </si>
  <si>
    <t>专项课题经费33万；教研活动经费7万；送教下基层暨宣讲活动经费45万；教学展示活动经费35万。</t>
  </si>
  <si>
    <t>华南农业大学</t>
  </si>
  <si>
    <t>受委托具体承担“广东省学校美育浸润行动计划”部分任务</t>
  </si>
  <si>
    <t>受委托承办“高雅艺术进校园”部分任务</t>
  </si>
  <si>
    <t>南方医科大学</t>
  </si>
  <si>
    <t>受委托开展全省青少年近视防控示范学校、试点县机制及其模式研究（卫生管理学院）</t>
  </si>
  <si>
    <t>广州中医药大学</t>
  </si>
  <si>
    <t>受委托具体承担“广东省学校体育浸润行动计划”部分任务</t>
  </si>
  <si>
    <t xml:space="preserve">华南师范大学  </t>
  </si>
  <si>
    <t>承接2021年全省加强游泳教育相关工作339万元（具体为：工作经费15万、师资专项培训187万、全省大中小学生游泳锦标赛90万、学生游泳冠军赛25万、中学生游泳精英训练营22万）。</t>
  </si>
  <si>
    <t>体育科学学院承办2021年省校园足球师资专项培训，体育教师600人，每期7天，550元/人/天（体育科学学院）</t>
  </si>
  <si>
    <t>获得2020年“省长杯”大学乙A男子组冠军，奖励金30万；获得2020年“省长杯”大学乙组女子组亚军，奖励金20万。</t>
  </si>
  <si>
    <t>对高校落实《普通高等学校军事课建设标准》进行检查评估9万，军事课教材评审5万，印刷国防教育和征兵宣传资料3万。</t>
  </si>
  <si>
    <t>承办“高雅艺术进校园”部分任务</t>
  </si>
  <si>
    <t>承办广东省首届音乐舞蹈基本功比赛</t>
  </si>
  <si>
    <t>受委托开展专项调研，并研究起草省加强和改进新时代学校美育工作配套文件</t>
  </si>
  <si>
    <t>粤港澳大湾区教师联合会秘书处进行工作对接联络经费及开展专业交流、工作对接、人员互访等费用。</t>
  </si>
  <si>
    <r>
      <t xml:space="preserve">广东工业大学 </t>
    </r>
    <r>
      <rPr>
        <sz val="10"/>
        <color theme="1"/>
        <rFont val="宋体"/>
        <charset val="134"/>
      </rPr>
      <t xml:space="preserve"> </t>
    </r>
  </si>
  <si>
    <t>获得2020年“省长杯”大学甲组亚军，奖励金20万；获得2020年“省长杯”大学乙B男子组亚军，奖励金20万</t>
  </si>
  <si>
    <t xml:space="preserve">广东外语外贸大学  </t>
  </si>
  <si>
    <t>获得2020年“省长杯”大学甲组第八名，奖励金5万</t>
  </si>
  <si>
    <t>汕头大学</t>
  </si>
  <si>
    <t xml:space="preserve">广东财经大学  </t>
  </si>
  <si>
    <t>承办2021年“省长杯”大学组全省总决赛</t>
  </si>
  <si>
    <t>获得2020年“省长杯”大学甲组第四名，奖励金5万；</t>
  </si>
  <si>
    <t>广东医科大学</t>
  </si>
  <si>
    <t>获得2020年“省长杯”大学甲组第七名，奖励金5万；</t>
  </si>
  <si>
    <t>广东海洋大学</t>
  </si>
  <si>
    <t>星海音乐学院</t>
  </si>
  <si>
    <t>承办2021年粤港澳大湾区国际音乐季</t>
  </si>
  <si>
    <t>受委托承办广东省美育教学指导委员会年度会议</t>
  </si>
  <si>
    <t>粤港澳大湾区音乐教育与艺术发展联盟秘书处进行工作对接联络经费及开展专业交流、工作对接、人员互访等费用。</t>
  </si>
  <si>
    <t>广州美术学院</t>
  </si>
  <si>
    <t>受委托承办广东省首届美术书法基本功比赛</t>
  </si>
  <si>
    <t>粤港澳大湾区美术与设计教育联盟秘书处进行工作对接联络经费及开展专业交流、工作对接、人员互访等费用。</t>
  </si>
  <si>
    <t>广州体育学院</t>
  </si>
  <si>
    <t>培训500名校园足球教练员（E级300人，D级176人，C级24人）</t>
  </si>
  <si>
    <t>培训200名校园足球裁判员，每期5天，550元/人/天</t>
  </si>
  <si>
    <t>全省校园足球五年资金投入绩效评价及相关调研经费。</t>
  </si>
  <si>
    <t>通过报纸、杂志、电台、电视、网络等渠道开展校园足球宣传工作。</t>
  </si>
  <si>
    <t>参照教育部举办“全国青少年校园足球总结系列活动”的方式，举办广东省青少年校园足球年度总结系列活动，
并对接全国年度优秀评选和总结系列活动。</t>
  </si>
  <si>
    <t>承办2021年粤港澳大湾区大学生校园足球邀请赛</t>
  </si>
  <si>
    <t>省校足办和省专家委员会日常办公经费5万元；省校园足球专家委员会到基层开展校园足球指导工作经费10万元；
按照教育部要求，对全国青少年校园足球特色学校进行检查与复核25万元；
开展全省足球特色幼儿园现场推进会和展示、交流活动20万元；开展校园足球援疆（喀什）项目20万元。</t>
  </si>
  <si>
    <t>受委托开展专项调研，并研究起草省加强和改进新时代学校体育工作配套文件</t>
  </si>
  <si>
    <t>承办2021年粤港澳大湾区学生体育节</t>
  </si>
  <si>
    <t>粤港澳大湾区体育教育与发展联盟秘书处进行工作对接联络经费及开展专业交流、人员互访等。</t>
  </si>
  <si>
    <t>获得2020年“省长杯”大学乙B男子组冠军，奖励金30万；
获得2020年“省长杯”大学乙组女子组冠军，奖励金30万；
获得2020年“省长杯”大学乙A男子组亚军，奖励金20万。</t>
  </si>
  <si>
    <t>广东技术师范大学</t>
  </si>
  <si>
    <t>粤港澳大湾区职业教育教师发展联盟秘书处进行工作对接联络经费及开展专业交流、人员互访等。</t>
  </si>
  <si>
    <t>受委托承办“高雅艺术进校园”部分任务59万(10万为交流活动保障经费，5万为本校演出费用，44万为9个社会院团的演出费用）</t>
  </si>
  <si>
    <t>广东省学校美育发展年度报告</t>
  </si>
  <si>
    <t>岭南师范学院</t>
  </si>
  <si>
    <t>承办广东省第五届高校体育教育专业学生基本功大赛</t>
  </si>
  <si>
    <t>韩山师范学院</t>
  </si>
  <si>
    <t xml:space="preserve">广东警官学院  </t>
  </si>
  <si>
    <t>获得2020年“省长杯”大学甲组冠军，奖励金30万</t>
  </si>
  <si>
    <t>广东第二师范学院</t>
  </si>
  <si>
    <t>韶关学院</t>
  </si>
  <si>
    <t>华南教育历史联盟秘书处进行工作对接联络经费及开展专业交流、人员互访等。</t>
  </si>
  <si>
    <t xml:space="preserve">嘉应学院  </t>
  </si>
  <si>
    <t>获得2020年“省长杯”大学乙B男子组季军，奖励金10万；获得2020年“省长杯”大学乙组女子组季军，奖励金10万；
获得2020年“省长杯”大学乙A男子组第四名，奖励金5万；获得2020年“省长杯”大学甲组第六名，奖励金5万。</t>
  </si>
  <si>
    <t>惠州学院</t>
  </si>
  <si>
    <t>肇庆学院</t>
  </si>
  <si>
    <t>广东体育职业技术学院</t>
  </si>
  <si>
    <t>支持学院改善运动康复治疗条件，为全省学校体育竞赛和训练提供运动康复技术支撑服务。</t>
  </si>
  <si>
    <t xml:space="preserve">广东实验中学  </t>
  </si>
  <si>
    <t>2020年省青少年校园足球夏令营最佳阵容2人入选，每人4万</t>
  </si>
  <si>
    <t>获得2020年“省长杯”高中男子组第七名，奖励金5万</t>
  </si>
  <si>
    <t>2020年全国青少年校园足球夏令营最佳阵容奖励金32万（4人入选，每人8万）</t>
  </si>
  <si>
    <t xml:space="preserve">华南师范大学附属中学  </t>
  </si>
  <si>
    <t>承办2021年广东省中小学生健美操啦啦操锦标赛</t>
  </si>
  <si>
    <t>第十四届全国学生运动会备战和参赛经费：中学组游泳项目</t>
  </si>
  <si>
    <t>2020年省青少年校园足球夏令营最佳阵容8人入选，每人4万</t>
  </si>
  <si>
    <t>获得2020年“省长杯”高中男子组第八名，奖励金5万</t>
  </si>
  <si>
    <t>承办2021年粤港澳大湾区中学生校园足球邀请赛</t>
  </si>
  <si>
    <t>支持海军青少年航空实验班招生工作</t>
  </si>
  <si>
    <t>粤港澳大湾区中小学校长联合会秘书处进行工作对接联络经费及开展专业交流、人员互访等。</t>
  </si>
  <si>
    <t xml:space="preserve">广东工贸职业技术学院  </t>
  </si>
  <si>
    <t>获得2020年“省长杯”大学丙组冠军，奖励金30万</t>
  </si>
  <si>
    <t xml:space="preserve">广东水利电力职业技术学院  </t>
  </si>
  <si>
    <t>获得2020年“省长杯”大学丙组第六名，奖励金5万</t>
  </si>
  <si>
    <t xml:space="preserve">广东交通职业技术学院   </t>
  </si>
  <si>
    <t>获得2020年“省长杯”大学丙组第八名，奖励金5万</t>
  </si>
  <si>
    <t>星海音乐学院附属中学</t>
  </si>
  <si>
    <t xml:space="preserve">承办2021年粤港澳大湾区中小学生音乐节
</t>
  </si>
  <si>
    <t>粤港澳大湾区中小学音乐教育联盟秘书处进行工作对接联络经费及开展专业交流、人员互访等。</t>
  </si>
  <si>
    <t>广东石油化工学院</t>
  </si>
  <si>
    <t>广东省外语艺术职业学院</t>
  </si>
  <si>
    <t>受委托承担广东省广东地方音乐交流展示活动</t>
  </si>
  <si>
    <t>广东文艺职业学院</t>
  </si>
  <si>
    <t>广东舞蹈戏剧职业学院</t>
  </si>
  <si>
    <t>组织广东代表团参加全国第六届大学生艺术展演活动</t>
  </si>
  <si>
    <t>受委托承办全省大学生高水平艺术团队交流展示活动</t>
  </si>
  <si>
    <t>广东职业技术学院</t>
  </si>
  <si>
    <t>受委托承办庆祝建党一百周年全省高校艺术作品征集展演暨高校原创文化精品交流展示活动</t>
  </si>
  <si>
    <t>广东开放大学</t>
  </si>
  <si>
    <t>落实与港澳教育部门签署的资历框架合作意向书</t>
  </si>
  <si>
    <t>中山大学中山眼科中心</t>
  </si>
  <si>
    <t>创建10个以上省级儿童青少年近视防控试点县（市、区）和改革试验区，及50所省级近视防控示范学校。开展省级试点县和改革试验区遴选、抽查复核、认定等工作经费10万元；组织省级示范学校遴选、抽查复核、认定等工作，指导示范学校建设完善，经费20万；按国家要求每年对国家学生体质健康标准抽测的学生进行视力健康状况检查，经费20万元；省近视防控专家指导委员会专家开展专题调研、指导和交流研讨活动，经费10万元；全省儿童青少年近视防控专家宣讲及专题研讨活动，共需经费70万元：全省各地学校卫生工作专干和校医骨干320人参与，4天/人，按照550元/人·天标准，经费为70万元（320人×4天×550元/人·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</si>
</sst>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宋体"/>
      <charset val="134"/>
      <scheme val="minor"/>
    </font>
    <font>
      <sz val="18"/>
      <name val="方正小标宋简体"/>
      <charset val="134"/>
    </font>
    <font>
      <sz val="10"/>
      <name val="方正小标宋简体"/>
      <charset val="134"/>
    </font>
    <font>
      <sz val="10"/>
      <name val="宋体"/>
      <charset val="134"/>
    </font>
    <font>
      <b/>
      <sz val="10"/>
      <name val="宋体"/>
      <charset val="134"/>
    </font>
    <font>
      <sz val="10"/>
      <color rgb="FF000000"/>
      <name val="宋体"/>
      <charset val="134"/>
    </font>
    <font>
      <sz val="10"/>
      <color theme="1"/>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4" applyNumberFormat="0" applyFont="0" applyAlignment="0" applyProtection="0">
      <alignment vertical="center"/>
    </xf>
    <xf numFmtId="0" fontId="12" fillId="19"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2" fillId="8" borderId="0" applyNumberFormat="0" applyBorder="0" applyAlignment="0" applyProtection="0">
      <alignment vertical="center"/>
    </xf>
    <xf numFmtId="0" fontId="9" fillId="0" borderId="2" applyNumberFormat="0" applyFill="0" applyAlignment="0" applyProtection="0">
      <alignment vertical="center"/>
    </xf>
    <xf numFmtId="0" fontId="12" fillId="23" borderId="0" applyNumberFormat="0" applyBorder="0" applyAlignment="0" applyProtection="0">
      <alignment vertical="center"/>
    </xf>
    <xf numFmtId="0" fontId="18" fillId="18" borderId="6" applyNumberFormat="0" applyAlignment="0" applyProtection="0">
      <alignment vertical="center"/>
    </xf>
    <xf numFmtId="0" fontId="25" fillId="18" borderId="3" applyNumberFormat="0" applyAlignment="0" applyProtection="0">
      <alignment vertical="center"/>
    </xf>
    <xf numFmtId="0" fontId="26" fillId="26" borderId="9" applyNumberFormat="0" applyAlignment="0" applyProtection="0">
      <alignment vertical="center"/>
    </xf>
    <xf numFmtId="0" fontId="8" fillId="22" borderId="0" applyNumberFormat="0" applyBorder="0" applyAlignment="0" applyProtection="0">
      <alignment vertical="center"/>
    </xf>
    <xf numFmtId="0" fontId="12" fillId="17" borderId="0" applyNumberFormat="0" applyBorder="0" applyAlignment="0" applyProtection="0">
      <alignment vertical="center"/>
    </xf>
    <xf numFmtId="0" fontId="17" fillId="0" borderId="5" applyNumberFormat="0" applyFill="0" applyAlignment="0" applyProtection="0">
      <alignment vertical="center"/>
    </xf>
    <xf numFmtId="0" fontId="19" fillId="0" borderId="7" applyNumberFormat="0" applyFill="0" applyAlignment="0" applyProtection="0">
      <alignment vertical="center"/>
    </xf>
    <xf numFmtId="0" fontId="11" fillId="7" borderId="0" applyNumberFormat="0" applyBorder="0" applyAlignment="0" applyProtection="0">
      <alignment vertical="center"/>
    </xf>
    <xf numFmtId="0" fontId="14" fillId="11" borderId="0" applyNumberFormat="0" applyBorder="0" applyAlignment="0" applyProtection="0">
      <alignment vertical="center"/>
    </xf>
    <xf numFmtId="0" fontId="8" fillId="27" borderId="0" applyNumberFormat="0" applyBorder="0" applyAlignment="0" applyProtection="0">
      <alignment vertical="center"/>
    </xf>
    <xf numFmtId="0" fontId="12" fillId="14" borderId="0" applyNumberFormat="0" applyBorder="0" applyAlignment="0" applyProtection="0">
      <alignment vertical="center"/>
    </xf>
    <xf numFmtId="0" fontId="8" fillId="4" borderId="0" applyNumberFormat="0" applyBorder="0" applyAlignment="0" applyProtection="0">
      <alignment vertical="center"/>
    </xf>
    <xf numFmtId="0" fontId="8" fillId="21"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8" fillId="3" borderId="0" applyNumberFormat="0" applyBorder="0" applyAlignment="0" applyProtection="0">
      <alignment vertical="center"/>
    </xf>
    <xf numFmtId="0" fontId="8" fillId="29" borderId="0" applyNumberFormat="0" applyBorder="0" applyAlignment="0" applyProtection="0">
      <alignment vertical="center"/>
    </xf>
    <xf numFmtId="0" fontId="12" fillId="15" borderId="0" applyNumberFormat="0" applyBorder="0" applyAlignment="0" applyProtection="0">
      <alignment vertical="center"/>
    </xf>
    <xf numFmtId="0" fontId="8" fillId="30" borderId="0" applyNumberFormat="0" applyBorder="0" applyAlignment="0" applyProtection="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6" fillId="2" borderId="1" xfId="0" applyFont="1" applyFill="1" applyBorder="1" applyAlignment="1">
      <alignment horizontal="left" vertical="center"/>
    </xf>
    <xf numFmtId="0" fontId="4" fillId="2" borderId="1" xfId="0" applyFont="1" applyFill="1" applyBorder="1" applyAlignment="1">
      <alignment horizontal="left" vertical="center"/>
    </xf>
    <xf numFmtId="0" fontId="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8"/>
  <sheetViews>
    <sheetView tabSelected="1" view="pageBreakPreview" zoomScale="130" zoomScaleNormal="115" topLeftCell="A100" workbookViewId="0">
      <selection activeCell="D4" sqref="D4"/>
    </sheetView>
  </sheetViews>
  <sheetFormatPr defaultColWidth="9" defaultRowHeight="13.5" outlineLevelCol="3"/>
  <cols>
    <col min="1" max="1" width="29.5" customWidth="1"/>
    <col min="2" max="2" width="16.4333333333333" customWidth="1"/>
    <col min="3" max="3" width="16" customWidth="1"/>
    <col min="4" max="4" width="93.5" style="1" customWidth="1"/>
    <col min="7" max="7" width="42.625" customWidth="1"/>
  </cols>
  <sheetData>
    <row r="1" ht="52" customHeight="1" spans="1:4">
      <c r="A1" s="2" t="s">
        <v>0</v>
      </c>
      <c r="B1" s="2"/>
      <c r="C1" s="2"/>
      <c r="D1" s="3"/>
    </row>
    <row r="2" ht="39" customHeight="1" spans="1:4">
      <c r="A2" s="4" t="s">
        <v>1</v>
      </c>
      <c r="B2" s="5" t="s">
        <v>2</v>
      </c>
      <c r="C2" s="5" t="s">
        <v>3</v>
      </c>
      <c r="D2" s="4" t="s">
        <v>4</v>
      </c>
    </row>
    <row r="3" ht="31" customHeight="1" spans="1:4">
      <c r="A3" s="4" t="s">
        <v>5</v>
      </c>
      <c r="B3" s="4">
        <f>SUM(B4:B108)</f>
        <v>5788</v>
      </c>
      <c r="C3" s="4">
        <f>SUM(C4:C108)</f>
        <v>5788</v>
      </c>
      <c r="D3" s="6"/>
    </row>
    <row r="4" ht="144" customHeight="1" spans="1:4">
      <c r="A4" s="4" t="s">
        <v>6</v>
      </c>
      <c r="B4" s="4">
        <v>526</v>
      </c>
      <c r="C4" s="7">
        <v>526</v>
      </c>
      <c r="D4" s="8" t="s">
        <v>7</v>
      </c>
    </row>
    <row r="5" ht="276" customHeight="1" spans="1:4">
      <c r="A5" s="9" t="s">
        <v>8</v>
      </c>
      <c r="B5" s="9">
        <v>1149</v>
      </c>
      <c r="C5" s="9">
        <v>1149</v>
      </c>
      <c r="D5" s="10" t="s">
        <v>9</v>
      </c>
    </row>
    <row r="6" ht="24" customHeight="1" spans="1:4">
      <c r="A6" s="7" t="s">
        <v>10</v>
      </c>
      <c r="B6" s="7">
        <f>C6+C7</f>
        <v>153</v>
      </c>
      <c r="C6" s="11">
        <v>33</v>
      </c>
      <c r="D6" s="8" t="s">
        <v>11</v>
      </c>
    </row>
    <row r="7" ht="24" customHeight="1" spans="1:4">
      <c r="A7" s="12"/>
      <c r="B7" s="7"/>
      <c r="C7" s="11">
        <v>120</v>
      </c>
      <c r="D7" s="13" t="s">
        <v>12</v>
      </c>
    </row>
    <row r="8" ht="24" customHeight="1" spans="1:4">
      <c r="A8" s="12" t="s">
        <v>13</v>
      </c>
      <c r="B8" s="12">
        <f>C8+C9</f>
        <v>19</v>
      </c>
      <c r="C8" s="12">
        <v>14</v>
      </c>
      <c r="D8" s="8" t="s">
        <v>14</v>
      </c>
    </row>
    <row r="9" ht="24" customHeight="1" spans="1:4">
      <c r="A9" s="12"/>
      <c r="B9" s="12"/>
      <c r="C9" s="12">
        <v>5</v>
      </c>
      <c r="D9" s="8" t="s">
        <v>15</v>
      </c>
    </row>
    <row r="10" ht="24" customHeight="1" spans="1:4">
      <c r="A10" s="12" t="s">
        <v>16</v>
      </c>
      <c r="B10" s="12">
        <v>20</v>
      </c>
      <c r="C10" s="12">
        <v>20</v>
      </c>
      <c r="D10" s="8" t="s">
        <v>17</v>
      </c>
    </row>
    <row r="11" ht="24" customHeight="1" spans="1:4">
      <c r="A11" s="12" t="s">
        <v>18</v>
      </c>
      <c r="B11" s="12">
        <f>C11</f>
        <v>20</v>
      </c>
      <c r="C11" s="12">
        <v>20</v>
      </c>
      <c r="D11" s="8" t="s">
        <v>19</v>
      </c>
    </row>
    <row r="12" ht="24" customHeight="1" spans="1:4">
      <c r="A12" s="7" t="s">
        <v>20</v>
      </c>
      <c r="B12" s="7">
        <f>SUM(C12:C21)</f>
        <v>756</v>
      </c>
      <c r="C12" s="12">
        <v>339</v>
      </c>
      <c r="D12" s="8" t="s">
        <v>21</v>
      </c>
    </row>
    <row r="13" ht="24" customHeight="1" spans="1:4">
      <c r="A13" s="7"/>
      <c r="B13" s="7"/>
      <c r="C13" s="12">
        <v>231</v>
      </c>
      <c r="D13" s="8" t="s">
        <v>22</v>
      </c>
    </row>
    <row r="14" ht="24" customHeight="1" spans="1:4">
      <c r="A14" s="7"/>
      <c r="B14" s="7"/>
      <c r="C14" s="12">
        <v>20</v>
      </c>
      <c r="D14" s="8" t="s">
        <v>19</v>
      </c>
    </row>
    <row r="15" ht="24" customHeight="1" spans="1:4">
      <c r="A15" s="7"/>
      <c r="B15" s="7"/>
      <c r="C15" s="12">
        <v>50</v>
      </c>
      <c r="D15" s="13" t="s">
        <v>23</v>
      </c>
    </row>
    <row r="16" ht="24" customHeight="1" spans="1:4">
      <c r="A16" s="7"/>
      <c r="B16" s="7"/>
      <c r="C16" s="12">
        <v>17</v>
      </c>
      <c r="D16" s="13" t="s">
        <v>24</v>
      </c>
    </row>
    <row r="17" ht="24" customHeight="1" spans="1:4">
      <c r="A17" s="7"/>
      <c r="B17" s="7"/>
      <c r="C17" s="12">
        <v>14</v>
      </c>
      <c r="D17" s="13" t="s">
        <v>14</v>
      </c>
    </row>
    <row r="18" ht="24" customHeight="1" spans="1:4">
      <c r="A18" s="7"/>
      <c r="B18" s="7"/>
      <c r="C18" s="12">
        <v>5</v>
      </c>
      <c r="D18" s="8" t="s">
        <v>25</v>
      </c>
    </row>
    <row r="19" ht="24" customHeight="1" spans="1:4">
      <c r="A19" s="7"/>
      <c r="B19" s="7"/>
      <c r="C19" s="12">
        <v>40</v>
      </c>
      <c r="D19" s="13" t="s">
        <v>26</v>
      </c>
    </row>
    <row r="20" ht="24" customHeight="1" spans="1:4">
      <c r="A20" s="7"/>
      <c r="B20" s="7"/>
      <c r="C20" s="12">
        <v>30</v>
      </c>
      <c r="D20" s="13" t="s">
        <v>27</v>
      </c>
    </row>
    <row r="21" ht="24" customHeight="1" spans="1:4">
      <c r="A21" s="7"/>
      <c r="B21" s="7"/>
      <c r="C21" s="12">
        <v>10</v>
      </c>
      <c r="D21" s="13" t="s">
        <v>28</v>
      </c>
    </row>
    <row r="22" ht="24" customHeight="1" spans="1:4">
      <c r="A22" s="7" t="s">
        <v>29</v>
      </c>
      <c r="B22" s="7">
        <f>C22+C23</f>
        <v>54</v>
      </c>
      <c r="C22" s="12">
        <v>40</v>
      </c>
      <c r="D22" s="13" t="s">
        <v>30</v>
      </c>
    </row>
    <row r="23" ht="24" customHeight="1" spans="1:4">
      <c r="A23" s="7"/>
      <c r="B23" s="7"/>
      <c r="C23" s="12">
        <v>14</v>
      </c>
      <c r="D23" s="13" t="s">
        <v>14</v>
      </c>
    </row>
    <row r="24" ht="24" customHeight="1" spans="1:4">
      <c r="A24" s="7" t="s">
        <v>31</v>
      </c>
      <c r="B24" s="7">
        <f>SUM(C24:C25)</f>
        <v>19</v>
      </c>
      <c r="C24" s="12">
        <v>5</v>
      </c>
      <c r="D24" s="8" t="s">
        <v>32</v>
      </c>
    </row>
    <row r="25" ht="24" customHeight="1" spans="1:4">
      <c r="A25" s="7"/>
      <c r="B25" s="7"/>
      <c r="C25" s="12">
        <v>14</v>
      </c>
      <c r="D25" s="13" t="s">
        <v>14</v>
      </c>
    </row>
    <row r="26" ht="24" customHeight="1" spans="1:4">
      <c r="A26" s="12" t="s">
        <v>33</v>
      </c>
      <c r="B26" s="12">
        <f>C26+C27</f>
        <v>22</v>
      </c>
      <c r="C26" s="12">
        <v>14</v>
      </c>
      <c r="D26" s="13" t="s">
        <v>14</v>
      </c>
    </row>
    <row r="27" ht="24" customHeight="1" spans="1:4">
      <c r="A27" s="12"/>
      <c r="B27" s="12"/>
      <c r="C27" s="12">
        <v>8</v>
      </c>
      <c r="D27" s="8" t="s">
        <v>15</v>
      </c>
    </row>
    <row r="28" ht="24" customHeight="1" spans="1:4">
      <c r="A28" s="12" t="s">
        <v>34</v>
      </c>
      <c r="B28" s="12">
        <f>C28+C29</f>
        <v>505</v>
      </c>
      <c r="C28" s="12">
        <v>500</v>
      </c>
      <c r="D28" s="14" t="s">
        <v>35</v>
      </c>
    </row>
    <row r="29" ht="24" customHeight="1" spans="1:4">
      <c r="A29" s="12"/>
      <c r="B29" s="12"/>
      <c r="C29" s="12">
        <v>5</v>
      </c>
      <c r="D29" s="14" t="s">
        <v>36</v>
      </c>
    </row>
    <row r="30" ht="24" customHeight="1" spans="1:4">
      <c r="A30" s="12" t="s">
        <v>37</v>
      </c>
      <c r="B30" s="12">
        <f>C30</f>
        <v>5</v>
      </c>
      <c r="C30" s="12">
        <v>5</v>
      </c>
      <c r="D30" s="14" t="s">
        <v>38</v>
      </c>
    </row>
    <row r="31" ht="24" customHeight="1" spans="1:4">
      <c r="A31" s="15" t="s">
        <v>39</v>
      </c>
      <c r="B31" s="15">
        <f>C31+C32</f>
        <v>22</v>
      </c>
      <c r="C31" s="12">
        <v>14</v>
      </c>
      <c r="D31" s="14" t="s">
        <v>14</v>
      </c>
    </row>
    <row r="32" ht="24" customHeight="1" spans="1:4">
      <c r="A32" s="15"/>
      <c r="B32" s="15"/>
      <c r="C32" s="12">
        <v>8</v>
      </c>
      <c r="D32" s="14" t="s">
        <v>15</v>
      </c>
    </row>
    <row r="33" ht="24" customHeight="1" spans="1:4">
      <c r="A33" s="15" t="s">
        <v>40</v>
      </c>
      <c r="B33" s="15">
        <f>SUM(C33:C37)</f>
        <v>79</v>
      </c>
      <c r="C33" s="12">
        <v>40</v>
      </c>
      <c r="D33" s="14" t="s">
        <v>41</v>
      </c>
    </row>
    <row r="34" ht="24" customHeight="1" spans="1:4">
      <c r="A34" s="15"/>
      <c r="B34" s="15"/>
      <c r="C34" s="12">
        <v>14</v>
      </c>
      <c r="D34" s="14" t="s">
        <v>14</v>
      </c>
    </row>
    <row r="35" ht="24" customHeight="1" spans="1:4">
      <c r="A35" s="15"/>
      <c r="B35" s="15"/>
      <c r="C35" s="12">
        <v>5</v>
      </c>
      <c r="D35" s="14" t="s">
        <v>15</v>
      </c>
    </row>
    <row r="36" ht="24" customHeight="1" spans="1:4">
      <c r="A36" s="15"/>
      <c r="B36" s="15"/>
      <c r="C36" s="12">
        <v>10</v>
      </c>
      <c r="D36" s="13" t="s">
        <v>42</v>
      </c>
    </row>
    <row r="37" ht="24" customHeight="1" spans="1:4">
      <c r="A37" s="15"/>
      <c r="B37" s="15"/>
      <c r="C37" s="12">
        <v>10</v>
      </c>
      <c r="D37" s="14" t="s">
        <v>43</v>
      </c>
    </row>
    <row r="38" ht="24" customHeight="1" spans="1:4">
      <c r="A38" s="16" t="s">
        <v>44</v>
      </c>
      <c r="B38" s="16">
        <f>C40+C39+C38</f>
        <v>59</v>
      </c>
      <c r="C38" s="12">
        <v>14</v>
      </c>
      <c r="D38" s="14" t="s">
        <v>14</v>
      </c>
    </row>
    <row r="39" ht="24" customHeight="1" spans="1:4">
      <c r="A39" s="16"/>
      <c r="B39" s="16"/>
      <c r="C39" s="17">
        <v>35</v>
      </c>
      <c r="D39" s="14" t="s">
        <v>45</v>
      </c>
    </row>
    <row r="40" ht="32" customHeight="1" spans="1:4">
      <c r="A40" s="16"/>
      <c r="B40" s="16"/>
      <c r="C40" s="17">
        <v>10</v>
      </c>
      <c r="D40" s="14" t="s">
        <v>46</v>
      </c>
    </row>
    <row r="41" ht="24" customHeight="1" spans="1:4">
      <c r="A41" s="12" t="s">
        <v>47</v>
      </c>
      <c r="B41" s="12">
        <f>SUM(C41:C52)</f>
        <v>1026</v>
      </c>
      <c r="C41" s="12">
        <v>197</v>
      </c>
      <c r="D41" s="13" t="s">
        <v>48</v>
      </c>
    </row>
    <row r="42" ht="24" customHeight="1" spans="1:4">
      <c r="A42" s="12"/>
      <c r="B42" s="12"/>
      <c r="C42" s="12">
        <v>55</v>
      </c>
      <c r="D42" s="13" t="s">
        <v>49</v>
      </c>
    </row>
    <row r="43" ht="24" customHeight="1" spans="1:4">
      <c r="A43" s="12"/>
      <c r="B43" s="12"/>
      <c r="C43" s="12">
        <v>20</v>
      </c>
      <c r="D43" s="13" t="s">
        <v>50</v>
      </c>
    </row>
    <row r="44" ht="24" customHeight="1" spans="1:4">
      <c r="A44" s="12"/>
      <c r="B44" s="12"/>
      <c r="C44" s="12">
        <v>100</v>
      </c>
      <c r="D44" s="13" t="s">
        <v>51</v>
      </c>
    </row>
    <row r="45" ht="24" customHeight="1" spans="1:4">
      <c r="A45" s="12"/>
      <c r="B45" s="12"/>
      <c r="C45" s="12">
        <v>64</v>
      </c>
      <c r="D45" s="13" t="s">
        <v>52</v>
      </c>
    </row>
    <row r="46" ht="24" customHeight="1" spans="1:4">
      <c r="A46" s="12"/>
      <c r="B46" s="12"/>
      <c r="C46" s="12">
        <v>75</v>
      </c>
      <c r="D46" s="8" t="s">
        <v>53</v>
      </c>
    </row>
    <row r="47" ht="24" customHeight="1" spans="1:4">
      <c r="A47" s="12"/>
      <c r="B47" s="12"/>
      <c r="C47" s="12">
        <v>80</v>
      </c>
      <c r="D47" s="8" t="s">
        <v>54</v>
      </c>
    </row>
    <row r="48" ht="24" customHeight="1" spans="1:4">
      <c r="A48" s="12"/>
      <c r="B48" s="12"/>
      <c r="C48" s="12">
        <v>25</v>
      </c>
      <c r="D48" s="8" t="s">
        <v>55</v>
      </c>
    </row>
    <row r="49" ht="24" customHeight="1" spans="1:4">
      <c r="A49" s="12"/>
      <c r="B49" s="12"/>
      <c r="C49" s="12">
        <v>20</v>
      </c>
      <c r="D49" s="8" t="s">
        <v>19</v>
      </c>
    </row>
    <row r="50" ht="24" customHeight="1" spans="1:4">
      <c r="A50" s="12"/>
      <c r="B50" s="12"/>
      <c r="C50" s="12">
        <v>300</v>
      </c>
      <c r="D50" s="8" t="s">
        <v>56</v>
      </c>
    </row>
    <row r="51" ht="24" customHeight="1" spans="1:4">
      <c r="A51" s="12"/>
      <c r="B51" s="12"/>
      <c r="C51" s="12">
        <v>10</v>
      </c>
      <c r="D51" s="8" t="s">
        <v>57</v>
      </c>
    </row>
    <row r="52" ht="24" customHeight="1" spans="1:4">
      <c r="A52" s="12"/>
      <c r="B52" s="12"/>
      <c r="C52" s="12">
        <v>80</v>
      </c>
      <c r="D52" s="13" t="s">
        <v>58</v>
      </c>
    </row>
    <row r="53" ht="24" customHeight="1" spans="1:4">
      <c r="A53" s="12" t="s">
        <v>59</v>
      </c>
      <c r="B53" s="12">
        <f>SUM(C53:C56)</f>
        <v>93</v>
      </c>
      <c r="C53" s="12">
        <v>10</v>
      </c>
      <c r="D53" s="13" t="s">
        <v>60</v>
      </c>
    </row>
    <row r="54" ht="24" customHeight="1" spans="1:4">
      <c r="A54" s="12"/>
      <c r="B54" s="12"/>
      <c r="C54" s="12">
        <v>14</v>
      </c>
      <c r="D54" s="14" t="s">
        <v>14</v>
      </c>
    </row>
    <row r="55" ht="24" customHeight="1" spans="1:4">
      <c r="A55" s="12"/>
      <c r="B55" s="12"/>
      <c r="C55" s="12">
        <v>59</v>
      </c>
      <c r="D55" s="13" t="s">
        <v>61</v>
      </c>
    </row>
    <row r="56" ht="24" customHeight="1" spans="1:4">
      <c r="A56" s="12"/>
      <c r="B56" s="12"/>
      <c r="C56" s="17">
        <v>10</v>
      </c>
      <c r="D56" s="14" t="s">
        <v>62</v>
      </c>
    </row>
    <row r="57" ht="24" customHeight="1" spans="1:4">
      <c r="A57" s="12" t="s">
        <v>63</v>
      </c>
      <c r="B57" s="12">
        <f>SUM(C57:C59)</f>
        <v>64</v>
      </c>
      <c r="C57" s="12">
        <v>20</v>
      </c>
      <c r="D57" s="13" t="s">
        <v>19</v>
      </c>
    </row>
    <row r="58" ht="24" customHeight="1" spans="1:4">
      <c r="A58" s="12"/>
      <c r="B58" s="12"/>
      <c r="C58" s="12">
        <v>30</v>
      </c>
      <c r="D58" s="13" t="s">
        <v>64</v>
      </c>
    </row>
    <row r="59" ht="24" customHeight="1" spans="1:4">
      <c r="A59" s="12"/>
      <c r="B59" s="12"/>
      <c r="C59" s="12">
        <v>14</v>
      </c>
      <c r="D59" s="13" t="s">
        <v>14</v>
      </c>
    </row>
    <row r="60" ht="24" customHeight="1" spans="1:4">
      <c r="A60" s="12" t="s">
        <v>65</v>
      </c>
      <c r="B60" s="12">
        <f>SUM(C60:C62)</f>
        <v>38</v>
      </c>
      <c r="C60" s="12">
        <v>20</v>
      </c>
      <c r="D60" s="13" t="s">
        <v>19</v>
      </c>
    </row>
    <row r="61" ht="24" customHeight="1" spans="1:4">
      <c r="A61" s="12"/>
      <c r="B61" s="12"/>
      <c r="C61" s="12">
        <v>14</v>
      </c>
      <c r="D61" s="13" t="s">
        <v>14</v>
      </c>
    </row>
    <row r="62" ht="24" customHeight="1" spans="1:4">
      <c r="A62" s="12"/>
      <c r="B62" s="12"/>
      <c r="C62" s="12">
        <v>4</v>
      </c>
      <c r="D62" s="8" t="s">
        <v>15</v>
      </c>
    </row>
    <row r="63" ht="24" customHeight="1" spans="1:4">
      <c r="A63" s="7" t="s">
        <v>66</v>
      </c>
      <c r="B63" s="7">
        <f>C63</f>
        <v>30</v>
      </c>
      <c r="C63" s="12">
        <v>30</v>
      </c>
      <c r="D63" s="13" t="s">
        <v>67</v>
      </c>
    </row>
    <row r="64" ht="24" customHeight="1" spans="1:4">
      <c r="A64" s="7" t="s">
        <v>68</v>
      </c>
      <c r="B64" s="7">
        <f>C64</f>
        <v>20</v>
      </c>
      <c r="C64" s="12">
        <v>20</v>
      </c>
      <c r="D64" s="13" t="s">
        <v>19</v>
      </c>
    </row>
    <row r="65" ht="24" customHeight="1" spans="1:4">
      <c r="A65" s="12" t="s">
        <v>69</v>
      </c>
      <c r="B65" s="12">
        <f>SUM(C65:C68)</f>
        <v>58</v>
      </c>
      <c r="C65" s="12">
        <v>20</v>
      </c>
      <c r="D65" s="13" t="s">
        <v>19</v>
      </c>
    </row>
    <row r="66" ht="24" customHeight="1" spans="1:4">
      <c r="A66" s="12"/>
      <c r="B66" s="12"/>
      <c r="C66" s="12">
        <v>14</v>
      </c>
      <c r="D66" s="13" t="s">
        <v>14</v>
      </c>
    </row>
    <row r="67" ht="24" customHeight="1" spans="1:4">
      <c r="A67" s="12"/>
      <c r="B67" s="12"/>
      <c r="C67" s="12">
        <v>9</v>
      </c>
      <c r="D67" s="8" t="s">
        <v>15</v>
      </c>
    </row>
    <row r="68" ht="24" customHeight="1" spans="1:4">
      <c r="A68" s="12"/>
      <c r="B68" s="12"/>
      <c r="C68" s="12">
        <v>15</v>
      </c>
      <c r="D68" s="8" t="s">
        <v>70</v>
      </c>
    </row>
    <row r="69" ht="24" customHeight="1" spans="1:4">
      <c r="A69" s="7" t="s">
        <v>71</v>
      </c>
      <c r="B69" s="7">
        <f>SUM(C69:C72)</f>
        <v>73</v>
      </c>
      <c r="C69" s="12">
        <v>20</v>
      </c>
      <c r="D69" s="13" t="s">
        <v>19</v>
      </c>
    </row>
    <row r="70" ht="24" customHeight="1" spans="1:4">
      <c r="A70" s="7"/>
      <c r="B70" s="7"/>
      <c r="C70" s="12">
        <v>30</v>
      </c>
      <c r="D70" s="8" t="s">
        <v>72</v>
      </c>
    </row>
    <row r="71" ht="24" customHeight="1" spans="1:4">
      <c r="A71" s="7"/>
      <c r="B71" s="7"/>
      <c r="C71" s="12">
        <v>14</v>
      </c>
      <c r="D71" s="13" t="s">
        <v>14</v>
      </c>
    </row>
    <row r="72" ht="24" customHeight="1" spans="1:4">
      <c r="A72" s="7"/>
      <c r="B72" s="7"/>
      <c r="C72" s="12">
        <v>9</v>
      </c>
      <c r="D72" s="8" t="s">
        <v>15</v>
      </c>
    </row>
    <row r="73" ht="24" customHeight="1" spans="1:4">
      <c r="A73" s="7" t="s">
        <v>73</v>
      </c>
      <c r="B73" s="7">
        <f>C73+C74</f>
        <v>34</v>
      </c>
      <c r="C73" s="12">
        <v>20</v>
      </c>
      <c r="D73" s="13" t="s">
        <v>19</v>
      </c>
    </row>
    <row r="74" ht="24" customHeight="1" spans="1:4">
      <c r="A74" s="7"/>
      <c r="B74" s="7"/>
      <c r="C74" s="12">
        <v>14</v>
      </c>
      <c r="D74" s="13" t="s">
        <v>14</v>
      </c>
    </row>
    <row r="75" ht="24" customHeight="1" spans="1:4">
      <c r="A75" s="7" t="s">
        <v>74</v>
      </c>
      <c r="B75" s="7">
        <f>SUM(C75:C77)</f>
        <v>38</v>
      </c>
      <c r="C75" s="12">
        <v>20</v>
      </c>
      <c r="D75" s="13" t="s">
        <v>19</v>
      </c>
    </row>
    <row r="76" ht="24" customHeight="1" spans="1:4">
      <c r="A76" s="7"/>
      <c r="B76" s="7"/>
      <c r="C76" s="12">
        <v>14</v>
      </c>
      <c r="D76" s="13" t="s">
        <v>14</v>
      </c>
    </row>
    <row r="77" ht="24" customHeight="1" spans="1:4">
      <c r="A77" s="7"/>
      <c r="B77" s="7"/>
      <c r="C77" s="12">
        <v>4</v>
      </c>
      <c r="D77" s="8" t="s">
        <v>15</v>
      </c>
    </row>
    <row r="78" ht="24" customHeight="1" spans="1:4">
      <c r="A78" s="7" t="s">
        <v>75</v>
      </c>
      <c r="B78" s="7">
        <f>C78</f>
        <v>100</v>
      </c>
      <c r="C78" s="12">
        <v>100</v>
      </c>
      <c r="D78" s="8" t="s">
        <v>76</v>
      </c>
    </row>
    <row r="79" ht="24" customHeight="1" spans="1:4">
      <c r="A79" s="7" t="s">
        <v>77</v>
      </c>
      <c r="B79" s="7">
        <f>SUM(C79:C81)</f>
        <v>45</v>
      </c>
      <c r="C79" s="12">
        <v>8</v>
      </c>
      <c r="D79" s="18" t="s">
        <v>78</v>
      </c>
    </row>
    <row r="80" ht="35" customHeight="1" spans="1:4">
      <c r="A80" s="7"/>
      <c r="B80" s="7"/>
      <c r="C80" s="12">
        <v>5</v>
      </c>
      <c r="D80" s="18" t="s">
        <v>79</v>
      </c>
    </row>
    <row r="81" ht="24" customHeight="1" spans="1:4">
      <c r="A81" s="7"/>
      <c r="B81" s="7"/>
      <c r="C81" s="12">
        <v>32</v>
      </c>
      <c r="D81" s="18" t="s">
        <v>80</v>
      </c>
    </row>
    <row r="82" ht="24" customHeight="1" spans="1:4">
      <c r="A82" s="7" t="s">
        <v>81</v>
      </c>
      <c r="B82" s="7">
        <f>SUM(C82:C88)</f>
        <v>217</v>
      </c>
      <c r="C82" s="12">
        <v>25</v>
      </c>
      <c r="D82" s="18" t="s">
        <v>82</v>
      </c>
    </row>
    <row r="83" ht="24" customHeight="1" spans="1:4">
      <c r="A83" s="7"/>
      <c r="B83" s="7"/>
      <c r="C83" s="12">
        <v>40</v>
      </c>
      <c r="D83" s="18" t="s">
        <v>83</v>
      </c>
    </row>
    <row r="84" ht="24" customHeight="1" spans="1:4">
      <c r="A84" s="7"/>
      <c r="B84" s="7"/>
      <c r="C84" s="12">
        <v>32</v>
      </c>
      <c r="D84" s="18" t="s">
        <v>84</v>
      </c>
    </row>
    <row r="85" ht="24" customHeight="1" spans="1:4">
      <c r="A85" s="7"/>
      <c r="B85" s="7"/>
      <c r="C85" s="12">
        <v>5</v>
      </c>
      <c r="D85" s="18" t="s">
        <v>85</v>
      </c>
    </row>
    <row r="86" ht="24" customHeight="1" spans="1:4">
      <c r="A86" s="7"/>
      <c r="B86" s="7"/>
      <c r="C86" s="12">
        <v>95</v>
      </c>
      <c r="D86" s="19" t="s">
        <v>86</v>
      </c>
    </row>
    <row r="87" ht="24" customHeight="1" spans="1:4">
      <c r="A87" s="7"/>
      <c r="B87" s="7"/>
      <c r="C87" s="12">
        <v>10</v>
      </c>
      <c r="D87" s="19" t="s">
        <v>87</v>
      </c>
    </row>
    <row r="88" ht="24" customHeight="1" spans="1:4">
      <c r="A88" s="7"/>
      <c r="B88" s="7"/>
      <c r="C88" s="12">
        <v>10</v>
      </c>
      <c r="D88" s="19" t="s">
        <v>88</v>
      </c>
    </row>
    <row r="89" ht="24" customHeight="1" spans="1:4">
      <c r="A89" s="15" t="s">
        <v>89</v>
      </c>
      <c r="B89" s="15">
        <f>C89</f>
        <v>30</v>
      </c>
      <c r="C89" s="12">
        <v>30</v>
      </c>
      <c r="D89" s="14" t="s">
        <v>90</v>
      </c>
    </row>
    <row r="90" ht="24" customHeight="1" spans="1:4">
      <c r="A90" s="15" t="s">
        <v>91</v>
      </c>
      <c r="B90" s="15">
        <f t="shared" ref="B90:B91" si="0">C90</f>
        <v>5</v>
      </c>
      <c r="C90" s="12">
        <v>5</v>
      </c>
      <c r="D90" s="14" t="s">
        <v>92</v>
      </c>
    </row>
    <row r="91" ht="24" customHeight="1" spans="1:4">
      <c r="A91" s="15" t="s">
        <v>93</v>
      </c>
      <c r="B91" s="15">
        <f t="shared" si="0"/>
        <v>5</v>
      </c>
      <c r="C91" s="12">
        <v>5</v>
      </c>
      <c r="D91" s="14" t="s">
        <v>94</v>
      </c>
    </row>
    <row r="92" ht="24" customHeight="1" spans="1:4">
      <c r="A92" s="15" t="s">
        <v>95</v>
      </c>
      <c r="B92" s="15">
        <f>SUM(C92:C94)</f>
        <v>115</v>
      </c>
      <c r="C92" s="12">
        <v>100</v>
      </c>
      <c r="D92" s="14" t="s">
        <v>96</v>
      </c>
    </row>
    <row r="93" ht="24" customHeight="1" spans="1:4">
      <c r="A93" s="15"/>
      <c r="B93" s="15"/>
      <c r="C93" s="12">
        <v>5</v>
      </c>
      <c r="D93" s="14" t="s">
        <v>15</v>
      </c>
    </row>
    <row r="94" ht="24" customHeight="1" spans="1:4">
      <c r="A94" s="15"/>
      <c r="B94" s="15"/>
      <c r="C94" s="12">
        <v>10</v>
      </c>
      <c r="D94" s="14" t="s">
        <v>97</v>
      </c>
    </row>
    <row r="95" ht="24" customHeight="1" spans="1:4">
      <c r="A95" s="16" t="s">
        <v>98</v>
      </c>
      <c r="B95" s="16">
        <f>C95</f>
        <v>14</v>
      </c>
      <c r="C95" s="12">
        <v>14</v>
      </c>
      <c r="D95" s="14" t="s">
        <v>14</v>
      </c>
    </row>
    <row r="96" ht="24" customHeight="1" spans="1:4">
      <c r="A96" s="16" t="s">
        <v>99</v>
      </c>
      <c r="B96" s="16">
        <f>SUM(C96:C98)</f>
        <v>49</v>
      </c>
      <c r="C96" s="12">
        <v>14</v>
      </c>
      <c r="D96" s="14" t="s">
        <v>14</v>
      </c>
    </row>
    <row r="97" ht="24" customHeight="1" spans="1:4">
      <c r="A97" s="16"/>
      <c r="B97" s="16"/>
      <c r="C97" s="12">
        <v>5</v>
      </c>
      <c r="D97" s="14" t="s">
        <v>15</v>
      </c>
    </row>
    <row r="98" ht="24" customHeight="1" spans="1:4">
      <c r="A98" s="16"/>
      <c r="B98" s="16"/>
      <c r="C98" s="17">
        <v>30</v>
      </c>
      <c r="D98" s="14" t="s">
        <v>100</v>
      </c>
    </row>
    <row r="99" ht="24" customHeight="1" spans="1:4">
      <c r="A99" s="16" t="s">
        <v>101</v>
      </c>
      <c r="B99" s="16">
        <f>C99+C100</f>
        <v>19</v>
      </c>
      <c r="C99" s="12">
        <v>14</v>
      </c>
      <c r="D99" s="14" t="s">
        <v>14</v>
      </c>
    </row>
    <row r="100" ht="24" customHeight="1" spans="1:4">
      <c r="A100" s="16"/>
      <c r="B100" s="16"/>
      <c r="C100" s="12">
        <v>5</v>
      </c>
      <c r="D100" s="14" t="s">
        <v>15</v>
      </c>
    </row>
    <row r="101" ht="24" customHeight="1" spans="1:4">
      <c r="A101" s="16" t="s">
        <v>102</v>
      </c>
      <c r="B101" s="16">
        <f>SUM(C101:C104)</f>
        <v>113</v>
      </c>
      <c r="C101" s="12">
        <v>14</v>
      </c>
      <c r="D101" s="14" t="s">
        <v>14</v>
      </c>
    </row>
    <row r="102" ht="24" customHeight="1" spans="1:4">
      <c r="A102" s="16"/>
      <c r="B102" s="16"/>
      <c r="C102" s="12">
        <v>9</v>
      </c>
      <c r="D102" s="14" t="s">
        <v>15</v>
      </c>
    </row>
    <row r="103" ht="24" customHeight="1" spans="1:4">
      <c r="A103" s="16"/>
      <c r="B103" s="16"/>
      <c r="C103" s="17">
        <v>40</v>
      </c>
      <c r="D103" s="14" t="s">
        <v>103</v>
      </c>
    </row>
    <row r="104" ht="24" customHeight="1" spans="1:4">
      <c r="A104" s="16"/>
      <c r="B104" s="16"/>
      <c r="C104" s="17">
        <v>50</v>
      </c>
      <c r="D104" s="14" t="s">
        <v>104</v>
      </c>
    </row>
    <row r="105" ht="24" customHeight="1" spans="1:4">
      <c r="A105" s="16" t="s">
        <v>105</v>
      </c>
      <c r="B105" s="16">
        <f>SUM(C105:C106)</f>
        <v>54</v>
      </c>
      <c r="C105" s="12">
        <v>4</v>
      </c>
      <c r="D105" s="14" t="s">
        <v>15</v>
      </c>
    </row>
    <row r="106" ht="24" customHeight="1" spans="1:4">
      <c r="A106" s="16"/>
      <c r="B106" s="16"/>
      <c r="C106" s="17">
        <v>50</v>
      </c>
      <c r="D106" s="14" t="s">
        <v>106</v>
      </c>
    </row>
    <row r="107" ht="24" customHeight="1" spans="1:4">
      <c r="A107" s="16" t="s">
        <v>107</v>
      </c>
      <c r="B107" s="20">
        <f t="shared" ref="B107:B108" si="1">C107</f>
        <v>10</v>
      </c>
      <c r="C107" s="17">
        <v>10</v>
      </c>
      <c r="D107" s="14" t="s">
        <v>108</v>
      </c>
    </row>
    <row r="108" ht="90" customHeight="1" spans="1:4">
      <c r="A108" s="15" t="s">
        <v>109</v>
      </c>
      <c r="B108" s="20">
        <f t="shared" si="1"/>
        <v>130</v>
      </c>
      <c r="C108" s="15">
        <v>130</v>
      </c>
      <c r="D108" s="13" t="s">
        <v>110</v>
      </c>
    </row>
  </sheetData>
  <mergeCells count="51">
    <mergeCell ref="A1:D1"/>
    <mergeCell ref="A6:A7"/>
    <mergeCell ref="A8:A9"/>
    <mergeCell ref="A12:A21"/>
    <mergeCell ref="A22:A23"/>
    <mergeCell ref="A24:A25"/>
    <mergeCell ref="A26:A27"/>
    <mergeCell ref="A28:A29"/>
    <mergeCell ref="A31:A32"/>
    <mergeCell ref="A33:A37"/>
    <mergeCell ref="A38:A40"/>
    <mergeCell ref="A41:A52"/>
    <mergeCell ref="A53:A56"/>
    <mergeCell ref="A57:A59"/>
    <mergeCell ref="A60:A62"/>
    <mergeCell ref="A65:A68"/>
    <mergeCell ref="A69:A72"/>
    <mergeCell ref="A73:A74"/>
    <mergeCell ref="A75:A77"/>
    <mergeCell ref="A79:A81"/>
    <mergeCell ref="A82:A88"/>
    <mergeCell ref="A92:A94"/>
    <mergeCell ref="A96:A98"/>
    <mergeCell ref="A99:A100"/>
    <mergeCell ref="A101:A104"/>
    <mergeCell ref="A105:A106"/>
    <mergeCell ref="B6:B7"/>
    <mergeCell ref="B8:B9"/>
    <mergeCell ref="B12:B21"/>
    <mergeCell ref="B22:B23"/>
    <mergeCell ref="B24:B25"/>
    <mergeCell ref="B26:B27"/>
    <mergeCell ref="B28:B29"/>
    <mergeCell ref="B31:B32"/>
    <mergeCell ref="B33:B37"/>
    <mergeCell ref="B38:B40"/>
    <mergeCell ref="B41:B52"/>
    <mergeCell ref="B53:B56"/>
    <mergeCell ref="B57:B59"/>
    <mergeCell ref="B60:B62"/>
    <mergeCell ref="B65:B68"/>
    <mergeCell ref="B69:B72"/>
    <mergeCell ref="B73:B74"/>
    <mergeCell ref="B75:B77"/>
    <mergeCell ref="B79:B81"/>
    <mergeCell ref="B82:B88"/>
    <mergeCell ref="B92:B94"/>
    <mergeCell ref="B96:B98"/>
    <mergeCell ref="B99:B100"/>
    <mergeCell ref="B101:B104"/>
    <mergeCell ref="B105:B106"/>
  </mergeCells>
  <pageMargins left="0.118055555555556" right="0.118055555555556" top="0.156944444444444" bottom="0.06875" header="0.118055555555556" footer="0.314583333333333"/>
  <pageSetup paperSize="9" scale="95" fitToHeight="0" orientation="landscape" horizontalDpi="600" verticalDpi="300"/>
  <headerFooter/>
  <rowBreaks count="7" manualBreakCount="7">
    <brk id="5" max="16383" man="1"/>
    <brk id="25" max="16383" man="1"/>
    <brk id="40" max="16383" man="1"/>
    <brk id="59" max="16383" man="1"/>
    <brk id="78" max="16383" man="1"/>
    <brk id="98" max="16383" man="1"/>
    <brk id="10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下达其他单位（5788万）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韦媛媛</cp:lastModifiedBy>
  <dcterms:created xsi:type="dcterms:W3CDTF">2006-09-13T11:21:00Z</dcterms:created>
  <dcterms:modified xsi:type="dcterms:W3CDTF">2021-04-30T09:48:41Z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false</vt:bool>
  </property>
</Properties>
</file>