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927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<sst xmlns="http://schemas.openxmlformats.org/spreadsheetml/2006/main" count="69" uniqueCount="61">
  <si>
    <t>附件3</t>
  </si>
  <si>
    <t>提前下达2023年度农村水路客运补贴资金分配情况表</t>
  </si>
  <si>
    <t>序号</t>
  </si>
  <si>
    <t>地区</t>
  </si>
  <si>
    <t>渡运船舶油价
直接补贴</t>
  </si>
  <si>
    <t>客运船舶油价
直接补贴</t>
  </si>
  <si>
    <t>客（渡）运船舶直接油价补贴合计（万元）</t>
  </si>
  <si>
    <t>渡（客）运船舶
统筹使用资金补贴</t>
  </si>
  <si>
    <t>水路油补资金补贴合计（万元）</t>
  </si>
  <si>
    <t>2021年收回统筹使用资金（万元）</t>
  </si>
  <si>
    <t>调整资金（万元）</t>
  </si>
  <si>
    <t>备注</t>
  </si>
  <si>
    <t>船舶数量（艘）</t>
  </si>
  <si>
    <t>补贴金额 （万元）</t>
  </si>
  <si>
    <t>船舶(项目)数量（艘）</t>
  </si>
  <si>
    <t>A</t>
  </si>
  <si>
    <t>B</t>
  </si>
  <si>
    <t>C</t>
  </si>
  <si>
    <t>D</t>
  </si>
  <si>
    <t>E=B+D</t>
  </si>
  <si>
    <t>F</t>
  </si>
  <si>
    <t>G</t>
  </si>
  <si>
    <t>H=E+G</t>
  </si>
  <si>
    <t>I</t>
  </si>
  <si>
    <t>J=H+I</t>
  </si>
  <si>
    <t>广州</t>
  </si>
  <si>
    <t>深圳</t>
  </si>
  <si>
    <t>收回2021年度未拨付的统筹使用资金977.4万元。</t>
  </si>
  <si>
    <t>珠海</t>
  </si>
  <si>
    <t>汕头</t>
  </si>
  <si>
    <t>佛山</t>
  </si>
  <si>
    <t>韶关</t>
  </si>
  <si>
    <t>湛江（不含直管县）</t>
  </si>
  <si>
    <t>徐闻县</t>
  </si>
  <si>
    <t>雷州市</t>
  </si>
  <si>
    <t>廉江市</t>
  </si>
  <si>
    <t>小计</t>
  </si>
  <si>
    <t>肇庆（不含直管县）</t>
  </si>
  <si>
    <t>广宁县</t>
  </si>
  <si>
    <t>怀集县</t>
  </si>
  <si>
    <t>德庆县</t>
  </si>
  <si>
    <t>封开县</t>
  </si>
  <si>
    <t>江门</t>
  </si>
  <si>
    <t>茂名（不含直管县）</t>
  </si>
  <si>
    <t>高州市</t>
  </si>
  <si>
    <t>化州市</t>
  </si>
  <si>
    <t>惠州</t>
  </si>
  <si>
    <t>梅州</t>
  </si>
  <si>
    <t>汕尾</t>
  </si>
  <si>
    <t>河源（不含直管县）</t>
  </si>
  <si>
    <t>龙川县</t>
  </si>
  <si>
    <t>阳江</t>
  </si>
  <si>
    <t>清远（不含直管县）</t>
  </si>
  <si>
    <t>英德市</t>
  </si>
  <si>
    <t>东莞</t>
  </si>
  <si>
    <t>中山</t>
  </si>
  <si>
    <t>潮州（不含直管县）</t>
  </si>
  <si>
    <t>饶平县</t>
  </si>
  <si>
    <t>揭阳</t>
  </si>
  <si>
    <t>云浮</t>
  </si>
  <si>
    <t>合计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</si>
</sst>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6"/>
      <name val="方正小标宋简体"/>
      <charset val="134"/>
    </font>
    <font>
      <b/>
      <sz val="16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8" fillId="14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0" fillId="27" borderId="11" applyNumberFormat="false" applyAlignment="false" applyProtection="false">
      <alignment vertical="center"/>
    </xf>
    <xf numFmtId="0" fontId="10" fillId="14" borderId="8" applyNumberFormat="false" applyAlignment="false" applyProtection="false">
      <alignment vertical="center"/>
    </xf>
    <xf numFmtId="0" fontId="21" fillId="29" borderId="13" applyNumberFormat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177" fontId="1" fillId="0" borderId="0" xfId="0" applyNumberFormat="true" applyFon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46"/>
  <sheetViews>
    <sheetView tabSelected="1" zoomScale="85" zoomScaleNormal="85" workbookViewId="0">
      <selection activeCell="A2" sqref="A2:M2"/>
    </sheetView>
  </sheetViews>
  <sheetFormatPr defaultColWidth="9" defaultRowHeight="35" customHeight="true"/>
  <cols>
    <col min="1" max="1" width="5" style="3" customWidth="true"/>
    <col min="2" max="2" width="21.3083333333333" style="3" customWidth="true"/>
    <col min="3" max="9" width="13.5916666666667" style="3" customWidth="true"/>
    <col min="10" max="11" width="13.5916666666667" style="4" customWidth="true"/>
    <col min="12" max="12" width="13.5916666666667" style="5" customWidth="true"/>
    <col min="13" max="13" width="21.775" style="4" customWidth="true"/>
    <col min="14" max="16383" width="9" style="1"/>
    <col min="16384" max="16384" width="9" style="6"/>
  </cols>
  <sheetData>
    <row r="1" s="1" customFormat="true" ht="16" customHeight="true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5"/>
      <c r="M1" s="7"/>
    </row>
    <row r="2" s="1" customFormat="true" ht="28" customHeight="true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26"/>
      <c r="M2" s="8"/>
    </row>
    <row r="3" s="2" customFormat="true" customHeight="true" spans="1:16384">
      <c r="A3" s="9" t="s">
        <v>2</v>
      </c>
      <c r="B3" s="10" t="s">
        <v>3</v>
      </c>
      <c r="C3" s="9" t="s">
        <v>4</v>
      </c>
      <c r="D3" s="9"/>
      <c r="E3" s="9" t="s">
        <v>5</v>
      </c>
      <c r="F3" s="9"/>
      <c r="G3" s="23" t="s">
        <v>6</v>
      </c>
      <c r="H3" s="9" t="s">
        <v>7</v>
      </c>
      <c r="I3" s="9"/>
      <c r="J3" s="21" t="s">
        <v>8</v>
      </c>
      <c r="K3" s="21" t="s">
        <v>9</v>
      </c>
      <c r="L3" s="21" t="s">
        <v>10</v>
      </c>
      <c r="M3" s="21" t="s">
        <v>11</v>
      </c>
      <c r="XFD3" s="28"/>
    </row>
    <row r="4" s="2" customFormat="true" ht="55" customHeight="true" spans="1:16384">
      <c r="A4" s="9"/>
      <c r="B4" s="10"/>
      <c r="C4" s="9" t="s">
        <v>12</v>
      </c>
      <c r="D4" s="9" t="s">
        <v>13</v>
      </c>
      <c r="E4" s="9" t="s">
        <v>12</v>
      </c>
      <c r="F4" s="9" t="s">
        <v>13</v>
      </c>
      <c r="G4" s="24"/>
      <c r="H4" s="9" t="s">
        <v>14</v>
      </c>
      <c r="I4" s="9" t="s">
        <v>13</v>
      </c>
      <c r="J4" s="21"/>
      <c r="K4" s="21"/>
      <c r="L4" s="21"/>
      <c r="M4" s="21"/>
      <c r="XFD4" s="28"/>
    </row>
    <row r="5" s="2" customFormat="true" ht="18" customHeight="true" spans="1:16384">
      <c r="A5" s="9"/>
      <c r="B5" s="11"/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10"/>
      <c r="XFD5" s="28"/>
    </row>
    <row r="6" s="1" customFormat="true" ht="19" customHeight="true" spans="1:13">
      <c r="A6" s="12">
        <v>1</v>
      </c>
      <c r="B6" s="13" t="s">
        <v>25</v>
      </c>
      <c r="C6" s="12">
        <v>32</v>
      </c>
      <c r="D6" s="12">
        <v>127.53</v>
      </c>
      <c r="E6" s="12">
        <v>30</v>
      </c>
      <c r="F6" s="12">
        <v>876.77</v>
      </c>
      <c r="G6" s="12">
        <f>D6+F6</f>
        <v>1004.3</v>
      </c>
      <c r="H6" s="12">
        <v>17</v>
      </c>
      <c r="I6" s="12">
        <v>3167.398</v>
      </c>
      <c r="J6" s="12">
        <f>G6+I6</f>
        <v>4171.698</v>
      </c>
      <c r="K6" s="12">
        <v>0</v>
      </c>
      <c r="L6" s="10">
        <f>J6+K6</f>
        <v>4171.698</v>
      </c>
      <c r="M6" s="12"/>
    </row>
    <row r="7" s="1" customFormat="true" ht="50" customHeight="true" spans="1:13">
      <c r="A7" s="12">
        <v>2</v>
      </c>
      <c r="B7" s="13" t="s">
        <v>26</v>
      </c>
      <c r="C7" s="12">
        <v>0</v>
      </c>
      <c r="D7" s="12">
        <v>0</v>
      </c>
      <c r="E7" s="12">
        <v>0</v>
      </c>
      <c r="F7" s="12">
        <v>0</v>
      </c>
      <c r="G7" s="12">
        <f>D7+F7</f>
        <v>0</v>
      </c>
      <c r="H7" s="12">
        <v>29</v>
      </c>
      <c r="I7" s="12">
        <v>510.5398</v>
      </c>
      <c r="J7" s="12">
        <f t="shared" ref="J7:J44" si="0">G7+I7</f>
        <v>510.5398</v>
      </c>
      <c r="K7" s="12">
        <v>-977.4</v>
      </c>
      <c r="L7" s="10">
        <f t="shared" ref="L7:L12" si="1">J7+K7</f>
        <v>-466.8602</v>
      </c>
      <c r="M7" s="27" t="s">
        <v>27</v>
      </c>
    </row>
    <row r="8" s="1" customFormat="true" ht="19" customHeight="true" spans="1:13">
      <c r="A8" s="12">
        <v>3</v>
      </c>
      <c r="B8" s="12" t="s">
        <v>28</v>
      </c>
      <c r="C8" s="12">
        <v>4</v>
      </c>
      <c r="D8" s="12">
        <v>8.43</v>
      </c>
      <c r="E8" s="12">
        <v>19</v>
      </c>
      <c r="F8" s="12">
        <v>254.53</v>
      </c>
      <c r="G8" s="12">
        <f t="shared" ref="G8:G16" si="2">D8+F8</f>
        <v>262.96</v>
      </c>
      <c r="H8" s="12">
        <v>6</v>
      </c>
      <c r="I8" s="12">
        <v>324.325</v>
      </c>
      <c r="J8" s="12">
        <f t="shared" si="0"/>
        <v>587.285</v>
      </c>
      <c r="K8" s="12">
        <v>0</v>
      </c>
      <c r="L8" s="10">
        <f t="shared" si="1"/>
        <v>587.285</v>
      </c>
      <c r="M8" s="12"/>
    </row>
    <row r="9" s="1" customFormat="true" ht="19" customHeight="true" spans="1:13">
      <c r="A9" s="12">
        <v>4</v>
      </c>
      <c r="B9" s="13" t="s">
        <v>29</v>
      </c>
      <c r="C9" s="12">
        <v>23</v>
      </c>
      <c r="D9" s="12">
        <v>281.96</v>
      </c>
      <c r="E9" s="12">
        <v>0</v>
      </c>
      <c r="F9" s="12">
        <v>0</v>
      </c>
      <c r="G9" s="12">
        <f t="shared" si="2"/>
        <v>281.96</v>
      </c>
      <c r="H9" s="12">
        <v>4</v>
      </c>
      <c r="I9" s="12">
        <v>343.82</v>
      </c>
      <c r="J9" s="12">
        <f t="shared" si="0"/>
        <v>625.78</v>
      </c>
      <c r="K9" s="12">
        <v>0</v>
      </c>
      <c r="L9" s="10">
        <f t="shared" si="1"/>
        <v>625.78</v>
      </c>
      <c r="M9" s="12"/>
    </row>
    <row r="10" s="1" customFormat="true" ht="19" customHeight="true" spans="1:13">
      <c r="A10" s="12">
        <v>5</v>
      </c>
      <c r="B10" s="12" t="s">
        <v>30</v>
      </c>
      <c r="C10" s="12">
        <v>36</v>
      </c>
      <c r="D10" s="12">
        <v>259.94</v>
      </c>
      <c r="E10" s="12">
        <v>0</v>
      </c>
      <c r="F10" s="12">
        <v>0</v>
      </c>
      <c r="G10" s="12">
        <f t="shared" si="2"/>
        <v>259.94</v>
      </c>
      <c r="H10" s="12">
        <v>1</v>
      </c>
      <c r="I10" s="12">
        <v>3.998</v>
      </c>
      <c r="J10" s="12">
        <f t="shared" si="0"/>
        <v>263.938</v>
      </c>
      <c r="K10" s="12">
        <v>0</v>
      </c>
      <c r="L10" s="10">
        <f t="shared" si="1"/>
        <v>263.938</v>
      </c>
      <c r="M10" s="12"/>
    </row>
    <row r="11" s="1" customFormat="true" ht="19" customHeight="true" spans="1:13">
      <c r="A11" s="12">
        <v>6</v>
      </c>
      <c r="B11" s="13" t="s">
        <v>31</v>
      </c>
      <c r="C11" s="12">
        <v>20</v>
      </c>
      <c r="D11" s="12">
        <v>134.99</v>
      </c>
      <c r="E11" s="12">
        <v>0</v>
      </c>
      <c r="F11" s="12">
        <v>0</v>
      </c>
      <c r="G11" s="12">
        <f t="shared" si="2"/>
        <v>134.99</v>
      </c>
      <c r="H11" s="12">
        <v>2</v>
      </c>
      <c r="I11" s="12">
        <v>164.46</v>
      </c>
      <c r="J11" s="12">
        <f t="shared" si="0"/>
        <v>299.45</v>
      </c>
      <c r="K11" s="12">
        <v>0</v>
      </c>
      <c r="L11" s="10">
        <f t="shared" si="1"/>
        <v>299.45</v>
      </c>
      <c r="M11" s="12"/>
    </row>
    <row r="12" s="1" customFormat="true" ht="19" customHeight="true" spans="1:13">
      <c r="A12" s="12">
        <v>7</v>
      </c>
      <c r="B12" s="14" t="s">
        <v>32</v>
      </c>
      <c r="C12" s="12">
        <v>31</v>
      </c>
      <c r="D12" s="12">
        <v>332.94</v>
      </c>
      <c r="E12" s="12">
        <v>8</v>
      </c>
      <c r="F12" s="12">
        <v>327.25</v>
      </c>
      <c r="G12" s="12">
        <f t="shared" si="2"/>
        <v>660.19</v>
      </c>
      <c r="H12" s="12">
        <v>1</v>
      </c>
      <c r="I12" s="12">
        <v>63.96</v>
      </c>
      <c r="J12" s="12">
        <f t="shared" si="0"/>
        <v>724.15</v>
      </c>
      <c r="K12" s="12">
        <v>0</v>
      </c>
      <c r="L12" s="10">
        <f t="shared" si="1"/>
        <v>724.15</v>
      </c>
      <c r="M12" s="12"/>
    </row>
    <row r="13" s="1" customFormat="true" ht="19" customHeight="true" spans="1:13">
      <c r="A13" s="12"/>
      <c r="B13" s="13" t="s">
        <v>33</v>
      </c>
      <c r="C13" s="12">
        <v>15</v>
      </c>
      <c r="D13" s="12">
        <v>54.4</v>
      </c>
      <c r="E13" s="12">
        <v>58</v>
      </c>
      <c r="F13" s="12">
        <v>922.47</v>
      </c>
      <c r="G13" s="12">
        <f t="shared" si="2"/>
        <v>976.87</v>
      </c>
      <c r="H13" s="12">
        <v>5</v>
      </c>
      <c r="I13" s="12">
        <v>207.9114</v>
      </c>
      <c r="J13" s="12">
        <f t="shared" si="0"/>
        <v>1184.7814</v>
      </c>
      <c r="K13" s="12">
        <v>0</v>
      </c>
      <c r="L13" s="10">
        <f t="shared" ref="L13:L44" si="3">J13+K13</f>
        <v>1184.7814</v>
      </c>
      <c r="M13" s="12"/>
    </row>
    <row r="14" s="1" customFormat="true" ht="19" customHeight="true" spans="1:13">
      <c r="A14" s="12"/>
      <c r="B14" s="13" t="s">
        <v>34</v>
      </c>
      <c r="C14" s="12">
        <v>6</v>
      </c>
      <c r="D14" s="12">
        <v>34.9</v>
      </c>
      <c r="E14" s="12">
        <v>0</v>
      </c>
      <c r="F14" s="12">
        <v>0</v>
      </c>
      <c r="G14" s="12">
        <f t="shared" si="2"/>
        <v>34.9</v>
      </c>
      <c r="H14" s="12">
        <v>0</v>
      </c>
      <c r="I14" s="12">
        <v>0</v>
      </c>
      <c r="J14" s="12">
        <f t="shared" si="0"/>
        <v>34.9</v>
      </c>
      <c r="K14" s="12">
        <v>0</v>
      </c>
      <c r="L14" s="10">
        <f t="shared" si="3"/>
        <v>34.9</v>
      </c>
      <c r="M14" s="12"/>
    </row>
    <row r="15" s="1" customFormat="true" ht="19" customHeight="true" spans="1:13">
      <c r="A15" s="12"/>
      <c r="B15" s="13" t="s">
        <v>35</v>
      </c>
      <c r="C15" s="12">
        <v>3</v>
      </c>
      <c r="D15" s="12">
        <v>7.68</v>
      </c>
      <c r="E15" s="12">
        <v>0</v>
      </c>
      <c r="F15" s="12">
        <v>0</v>
      </c>
      <c r="G15" s="12">
        <f t="shared" si="2"/>
        <v>7.68</v>
      </c>
      <c r="H15" s="12">
        <v>0</v>
      </c>
      <c r="I15" s="12">
        <v>0</v>
      </c>
      <c r="J15" s="12">
        <f t="shared" si="0"/>
        <v>7.68</v>
      </c>
      <c r="K15" s="12">
        <v>0</v>
      </c>
      <c r="L15" s="10">
        <f t="shared" si="3"/>
        <v>7.68</v>
      </c>
      <c r="M15" s="12"/>
    </row>
    <row r="16" s="1" customFormat="true" ht="19" customHeight="true" spans="1:13">
      <c r="A16" s="12"/>
      <c r="B16" s="12" t="s">
        <v>36</v>
      </c>
      <c r="C16" s="12">
        <v>55</v>
      </c>
      <c r="D16" s="12">
        <v>429.92</v>
      </c>
      <c r="E16" s="12">
        <v>66</v>
      </c>
      <c r="F16" s="12">
        <v>1249.72</v>
      </c>
      <c r="G16" s="12">
        <f t="shared" si="2"/>
        <v>1679.64</v>
      </c>
      <c r="H16" s="12">
        <v>6</v>
      </c>
      <c r="I16" s="12">
        <v>271.8714</v>
      </c>
      <c r="J16" s="12">
        <f t="shared" si="0"/>
        <v>1951.5114</v>
      </c>
      <c r="K16" s="12">
        <v>0</v>
      </c>
      <c r="L16" s="10">
        <f t="shared" si="3"/>
        <v>1951.5114</v>
      </c>
      <c r="M16" s="12"/>
    </row>
    <row r="17" s="1" customFormat="true" ht="19" customHeight="true" spans="1:13">
      <c r="A17" s="15">
        <v>8</v>
      </c>
      <c r="B17" s="14" t="s">
        <v>37</v>
      </c>
      <c r="C17" s="12">
        <v>82</v>
      </c>
      <c r="D17" s="12">
        <v>401.81</v>
      </c>
      <c r="E17" s="12">
        <v>0</v>
      </c>
      <c r="F17" s="12">
        <v>0</v>
      </c>
      <c r="G17" s="12">
        <f t="shared" ref="G17:G26" si="4">D17+F17</f>
        <v>401.81</v>
      </c>
      <c r="H17" s="12">
        <v>2</v>
      </c>
      <c r="I17" s="12">
        <v>58.87</v>
      </c>
      <c r="J17" s="12">
        <f t="shared" si="0"/>
        <v>460.68</v>
      </c>
      <c r="K17" s="12">
        <v>0</v>
      </c>
      <c r="L17" s="10">
        <f t="shared" si="3"/>
        <v>460.68</v>
      </c>
      <c r="M17" s="12"/>
    </row>
    <row r="18" s="1" customFormat="true" ht="19" customHeight="true" spans="1:13">
      <c r="A18" s="16"/>
      <c r="B18" s="14" t="s">
        <v>38</v>
      </c>
      <c r="C18" s="12">
        <v>7</v>
      </c>
      <c r="D18" s="12">
        <v>20.83</v>
      </c>
      <c r="E18" s="12">
        <v>0</v>
      </c>
      <c r="F18" s="12">
        <v>0</v>
      </c>
      <c r="G18" s="12">
        <f t="shared" si="4"/>
        <v>20.83</v>
      </c>
      <c r="H18" s="12">
        <v>4</v>
      </c>
      <c r="I18" s="12">
        <v>77</v>
      </c>
      <c r="J18" s="12">
        <f t="shared" si="0"/>
        <v>97.83</v>
      </c>
      <c r="K18" s="12">
        <v>0</v>
      </c>
      <c r="L18" s="10">
        <f t="shared" si="3"/>
        <v>97.83</v>
      </c>
      <c r="M18" s="12"/>
    </row>
    <row r="19" s="1" customFormat="true" ht="19" customHeight="true" spans="1:13">
      <c r="A19" s="16"/>
      <c r="B19" s="14" t="s">
        <v>39</v>
      </c>
      <c r="C19" s="12">
        <v>5</v>
      </c>
      <c r="D19" s="12">
        <v>29.12</v>
      </c>
      <c r="E19" s="12">
        <v>0</v>
      </c>
      <c r="F19" s="12">
        <v>0</v>
      </c>
      <c r="G19" s="12">
        <f t="shared" si="4"/>
        <v>29.12</v>
      </c>
      <c r="H19" s="12">
        <v>4</v>
      </c>
      <c r="I19" s="12">
        <v>41.3</v>
      </c>
      <c r="J19" s="12">
        <f t="shared" si="0"/>
        <v>70.42</v>
      </c>
      <c r="K19" s="12">
        <v>0</v>
      </c>
      <c r="L19" s="10">
        <f t="shared" si="3"/>
        <v>70.42</v>
      </c>
      <c r="M19" s="12"/>
    </row>
    <row r="20" s="1" customFormat="true" ht="19" customHeight="true" spans="1:13">
      <c r="A20" s="16"/>
      <c r="B20" s="14" t="s">
        <v>40</v>
      </c>
      <c r="C20" s="12">
        <v>31</v>
      </c>
      <c r="D20" s="12">
        <v>117.98</v>
      </c>
      <c r="E20" s="12">
        <v>0</v>
      </c>
      <c r="F20" s="12">
        <v>0</v>
      </c>
      <c r="G20" s="12">
        <f t="shared" si="4"/>
        <v>117.98</v>
      </c>
      <c r="H20" s="12">
        <v>0</v>
      </c>
      <c r="I20" s="12">
        <v>0</v>
      </c>
      <c r="J20" s="12">
        <f t="shared" si="0"/>
        <v>117.98</v>
      </c>
      <c r="K20" s="12">
        <v>0</v>
      </c>
      <c r="L20" s="10">
        <f t="shared" si="3"/>
        <v>117.98</v>
      </c>
      <c r="M20" s="12"/>
    </row>
    <row r="21" s="1" customFormat="true" ht="19" customHeight="true" spans="1:13">
      <c r="A21" s="16"/>
      <c r="B21" s="14" t="s">
        <v>41</v>
      </c>
      <c r="C21" s="12">
        <v>63</v>
      </c>
      <c r="D21" s="12">
        <v>313.58</v>
      </c>
      <c r="E21" s="12">
        <v>0</v>
      </c>
      <c r="F21" s="12">
        <v>0</v>
      </c>
      <c r="G21" s="12">
        <f t="shared" si="4"/>
        <v>313.58</v>
      </c>
      <c r="H21" s="12">
        <v>0</v>
      </c>
      <c r="I21" s="12">
        <v>0</v>
      </c>
      <c r="J21" s="12">
        <f t="shared" si="0"/>
        <v>313.58</v>
      </c>
      <c r="K21" s="12">
        <v>0</v>
      </c>
      <c r="L21" s="10">
        <f t="shared" si="3"/>
        <v>313.58</v>
      </c>
      <c r="M21" s="12"/>
    </row>
    <row r="22" s="1" customFormat="true" ht="19" customHeight="true" spans="1:13">
      <c r="A22" s="17"/>
      <c r="B22" s="12" t="s">
        <v>36</v>
      </c>
      <c r="C22" s="12">
        <v>188</v>
      </c>
      <c r="D22" s="12">
        <v>883.32</v>
      </c>
      <c r="E22" s="12">
        <v>0</v>
      </c>
      <c r="F22" s="12">
        <v>0</v>
      </c>
      <c r="G22" s="12">
        <f t="shared" si="4"/>
        <v>883.32</v>
      </c>
      <c r="H22" s="12">
        <v>10</v>
      </c>
      <c r="I22" s="12">
        <v>177.17</v>
      </c>
      <c r="J22" s="12">
        <f t="shared" si="0"/>
        <v>1060.49</v>
      </c>
      <c r="K22" s="12">
        <v>0</v>
      </c>
      <c r="L22" s="10">
        <f t="shared" si="3"/>
        <v>1060.49</v>
      </c>
      <c r="M22" s="12"/>
    </row>
    <row r="23" s="1" customFormat="true" ht="19" customHeight="true" spans="1:13">
      <c r="A23" s="12">
        <v>9</v>
      </c>
      <c r="B23" s="13" t="s">
        <v>42</v>
      </c>
      <c r="C23" s="12">
        <v>42</v>
      </c>
      <c r="D23" s="12">
        <v>162.75</v>
      </c>
      <c r="E23" s="12">
        <v>26</v>
      </c>
      <c r="F23" s="12">
        <v>458.53</v>
      </c>
      <c r="G23" s="12">
        <f t="shared" si="4"/>
        <v>621.28</v>
      </c>
      <c r="H23" s="12">
        <v>10</v>
      </c>
      <c r="I23" s="12">
        <f>411.8739+0.0039</f>
        <v>411.8778</v>
      </c>
      <c r="J23" s="12">
        <f t="shared" si="0"/>
        <v>1033.1578</v>
      </c>
      <c r="K23" s="12">
        <v>0</v>
      </c>
      <c r="L23" s="10">
        <f t="shared" si="3"/>
        <v>1033.1578</v>
      </c>
      <c r="M23" s="12"/>
    </row>
    <row r="24" s="1" customFormat="true" ht="19" customHeight="true" spans="1:13">
      <c r="A24" s="15">
        <v>10</v>
      </c>
      <c r="B24" s="18" t="s">
        <v>43</v>
      </c>
      <c r="C24" s="12">
        <v>0</v>
      </c>
      <c r="D24" s="12">
        <v>0</v>
      </c>
      <c r="E24" s="12">
        <v>0</v>
      </c>
      <c r="F24" s="12">
        <v>0</v>
      </c>
      <c r="G24" s="12">
        <f t="shared" si="4"/>
        <v>0</v>
      </c>
      <c r="H24" s="12">
        <v>0</v>
      </c>
      <c r="I24" s="12">
        <v>0</v>
      </c>
      <c r="J24" s="12">
        <f t="shared" si="0"/>
        <v>0</v>
      </c>
      <c r="K24" s="12">
        <v>0</v>
      </c>
      <c r="L24" s="10">
        <f t="shared" si="3"/>
        <v>0</v>
      </c>
      <c r="M24" s="12"/>
    </row>
    <row r="25" s="1" customFormat="true" ht="19" customHeight="true" spans="1:13">
      <c r="A25" s="16"/>
      <c r="B25" s="12" t="s">
        <v>44</v>
      </c>
      <c r="C25" s="12">
        <v>8</v>
      </c>
      <c r="D25" s="12">
        <v>32.02</v>
      </c>
      <c r="E25" s="12">
        <v>4</v>
      </c>
      <c r="F25" s="12">
        <v>54.93</v>
      </c>
      <c r="G25" s="12">
        <f t="shared" si="4"/>
        <v>86.95</v>
      </c>
      <c r="H25" s="12">
        <v>0</v>
      </c>
      <c r="I25" s="12">
        <v>0</v>
      </c>
      <c r="J25" s="12">
        <f t="shared" si="0"/>
        <v>86.95</v>
      </c>
      <c r="K25" s="12">
        <v>0</v>
      </c>
      <c r="L25" s="10">
        <f t="shared" si="3"/>
        <v>86.95</v>
      </c>
      <c r="M25" s="12"/>
    </row>
    <row r="26" s="1" customFormat="true" ht="19" customHeight="true" spans="1:13">
      <c r="A26" s="16"/>
      <c r="B26" s="12" t="s">
        <v>45</v>
      </c>
      <c r="C26" s="12">
        <v>1</v>
      </c>
      <c r="D26" s="12">
        <v>2.47</v>
      </c>
      <c r="E26" s="12">
        <v>0</v>
      </c>
      <c r="F26" s="12">
        <v>0</v>
      </c>
      <c r="G26" s="12">
        <f t="shared" si="4"/>
        <v>2.47</v>
      </c>
      <c r="H26" s="12">
        <v>0</v>
      </c>
      <c r="I26" s="12">
        <v>0</v>
      </c>
      <c r="J26" s="12">
        <f t="shared" si="0"/>
        <v>2.47</v>
      </c>
      <c r="K26" s="12">
        <v>0</v>
      </c>
      <c r="L26" s="10">
        <f t="shared" si="3"/>
        <v>2.47</v>
      </c>
      <c r="M26" s="12"/>
    </row>
    <row r="27" s="1" customFormat="true" ht="19" customHeight="true" spans="1:13">
      <c r="A27" s="17"/>
      <c r="B27" s="12" t="s">
        <v>36</v>
      </c>
      <c r="C27" s="12">
        <v>9</v>
      </c>
      <c r="D27" s="12">
        <v>34.49</v>
      </c>
      <c r="E27" s="12">
        <v>4</v>
      </c>
      <c r="F27" s="12">
        <v>54.93</v>
      </c>
      <c r="G27" s="12">
        <f t="shared" ref="G27:G32" si="5">D27+F27</f>
        <v>89.42</v>
      </c>
      <c r="H27" s="12">
        <v>0</v>
      </c>
      <c r="I27" s="12">
        <v>0</v>
      </c>
      <c r="J27" s="12">
        <f t="shared" si="0"/>
        <v>89.42</v>
      </c>
      <c r="K27" s="12">
        <v>0</v>
      </c>
      <c r="L27" s="10">
        <f t="shared" si="3"/>
        <v>89.42</v>
      </c>
      <c r="M27" s="12"/>
    </row>
    <row r="28" s="1" customFormat="true" ht="19" customHeight="true" spans="1:13">
      <c r="A28" s="12">
        <v>11</v>
      </c>
      <c r="B28" s="13" t="s">
        <v>46</v>
      </c>
      <c r="C28" s="12">
        <v>3</v>
      </c>
      <c r="D28" s="12">
        <v>20.76</v>
      </c>
      <c r="E28" s="12">
        <v>1</v>
      </c>
      <c r="F28" s="12">
        <v>65.65</v>
      </c>
      <c r="G28" s="12">
        <f t="shared" si="5"/>
        <v>86.41</v>
      </c>
      <c r="H28" s="12">
        <v>0</v>
      </c>
      <c r="I28" s="12">
        <v>0</v>
      </c>
      <c r="J28" s="12">
        <f t="shared" si="0"/>
        <v>86.41</v>
      </c>
      <c r="K28" s="12">
        <v>0</v>
      </c>
      <c r="L28" s="10">
        <f t="shared" si="3"/>
        <v>86.41</v>
      </c>
      <c r="M28" s="12"/>
    </row>
    <row r="29" s="1" customFormat="true" ht="19" customHeight="true" spans="1:13">
      <c r="A29" s="12">
        <v>12</v>
      </c>
      <c r="B29" s="13" t="s">
        <v>47</v>
      </c>
      <c r="C29" s="12">
        <v>5</v>
      </c>
      <c r="D29" s="12">
        <v>35.72</v>
      </c>
      <c r="E29" s="12">
        <v>0</v>
      </c>
      <c r="F29" s="12">
        <v>0</v>
      </c>
      <c r="G29" s="12">
        <f t="shared" si="5"/>
        <v>35.72</v>
      </c>
      <c r="H29" s="12">
        <v>0</v>
      </c>
      <c r="I29" s="12">
        <v>0</v>
      </c>
      <c r="J29" s="12">
        <f t="shared" si="0"/>
        <v>35.72</v>
      </c>
      <c r="K29" s="12">
        <v>0</v>
      </c>
      <c r="L29" s="10">
        <f t="shared" si="3"/>
        <v>35.72</v>
      </c>
      <c r="M29" s="12"/>
    </row>
    <row r="30" s="1" customFormat="true" ht="19" customHeight="true" spans="1:13">
      <c r="A30" s="12">
        <v>13</v>
      </c>
      <c r="B30" s="12" t="s">
        <v>48</v>
      </c>
      <c r="C30" s="12">
        <v>0</v>
      </c>
      <c r="D30" s="12">
        <v>0</v>
      </c>
      <c r="E30" s="12">
        <v>0</v>
      </c>
      <c r="F30" s="12">
        <v>0</v>
      </c>
      <c r="G30" s="12">
        <f t="shared" si="5"/>
        <v>0</v>
      </c>
      <c r="H30" s="12">
        <v>0</v>
      </c>
      <c r="I30" s="12">
        <v>0</v>
      </c>
      <c r="J30" s="12">
        <f t="shared" si="0"/>
        <v>0</v>
      </c>
      <c r="K30" s="12">
        <v>0</v>
      </c>
      <c r="L30" s="10">
        <f t="shared" si="3"/>
        <v>0</v>
      </c>
      <c r="M30" s="12"/>
    </row>
    <row r="31" s="1" customFormat="true" ht="19" customHeight="true" spans="1:13">
      <c r="A31" s="15">
        <v>14</v>
      </c>
      <c r="B31" s="14" t="s">
        <v>49</v>
      </c>
      <c r="C31" s="12">
        <v>19</v>
      </c>
      <c r="D31" s="12">
        <v>51.21</v>
      </c>
      <c r="E31" s="12">
        <v>13</v>
      </c>
      <c r="F31" s="12">
        <v>231.52</v>
      </c>
      <c r="G31" s="12">
        <f t="shared" si="5"/>
        <v>282.73</v>
      </c>
      <c r="H31" s="12">
        <v>4</v>
      </c>
      <c r="I31" s="12">
        <v>340</v>
      </c>
      <c r="J31" s="12">
        <f t="shared" si="0"/>
        <v>622.73</v>
      </c>
      <c r="K31" s="12">
        <v>0</v>
      </c>
      <c r="L31" s="10">
        <f t="shared" si="3"/>
        <v>622.73</v>
      </c>
      <c r="M31" s="12"/>
    </row>
    <row r="32" s="1" customFormat="true" ht="19" customHeight="true" spans="1:13">
      <c r="A32" s="16"/>
      <c r="B32" s="13" t="s">
        <v>50</v>
      </c>
      <c r="C32" s="12">
        <v>6</v>
      </c>
      <c r="D32" s="12">
        <v>18.15</v>
      </c>
      <c r="E32" s="12">
        <v>0</v>
      </c>
      <c r="F32" s="12">
        <v>0</v>
      </c>
      <c r="G32" s="12">
        <f t="shared" si="5"/>
        <v>18.15</v>
      </c>
      <c r="H32" s="12">
        <v>0</v>
      </c>
      <c r="I32" s="12">
        <v>0</v>
      </c>
      <c r="J32" s="12">
        <f t="shared" si="0"/>
        <v>18.15</v>
      </c>
      <c r="K32" s="12">
        <v>0</v>
      </c>
      <c r="L32" s="10">
        <f t="shared" si="3"/>
        <v>18.15</v>
      </c>
      <c r="M32" s="12"/>
    </row>
    <row r="33" s="1" customFormat="true" ht="19" customHeight="true" spans="1:13">
      <c r="A33" s="17"/>
      <c r="B33" s="12" t="s">
        <v>36</v>
      </c>
      <c r="C33" s="12">
        <v>25</v>
      </c>
      <c r="D33" s="12">
        <v>69.36</v>
      </c>
      <c r="E33" s="12">
        <v>13</v>
      </c>
      <c r="F33" s="12">
        <v>231.52</v>
      </c>
      <c r="G33" s="12">
        <f t="shared" ref="G33:G44" si="6">D33+F33</f>
        <v>300.88</v>
      </c>
      <c r="H33" s="12">
        <v>4</v>
      </c>
      <c r="I33" s="12">
        <v>340</v>
      </c>
      <c r="J33" s="12">
        <f t="shared" si="0"/>
        <v>640.88</v>
      </c>
      <c r="K33" s="12">
        <v>0</v>
      </c>
      <c r="L33" s="10">
        <f t="shared" si="3"/>
        <v>640.88</v>
      </c>
      <c r="M33" s="12"/>
    </row>
    <row r="34" s="1" customFormat="true" ht="19" customHeight="true" spans="1:13">
      <c r="A34" s="12">
        <v>15</v>
      </c>
      <c r="B34" s="13" t="s">
        <v>51</v>
      </c>
      <c r="C34" s="12">
        <v>11</v>
      </c>
      <c r="D34" s="12">
        <v>42.57</v>
      </c>
      <c r="E34" s="12">
        <v>0</v>
      </c>
      <c r="F34" s="12">
        <v>0</v>
      </c>
      <c r="G34" s="12">
        <f t="shared" si="6"/>
        <v>42.57</v>
      </c>
      <c r="H34" s="12">
        <v>1</v>
      </c>
      <c r="I34" s="12">
        <v>14</v>
      </c>
      <c r="J34" s="12">
        <f t="shared" si="0"/>
        <v>56.57</v>
      </c>
      <c r="K34" s="12">
        <v>0</v>
      </c>
      <c r="L34" s="10">
        <f t="shared" si="3"/>
        <v>56.57</v>
      </c>
      <c r="M34" s="12"/>
    </row>
    <row r="35" s="1" customFormat="true" ht="19" customHeight="true" spans="1:13">
      <c r="A35" s="15">
        <v>16</v>
      </c>
      <c r="B35" s="14" t="s">
        <v>52</v>
      </c>
      <c r="C35" s="12">
        <v>23</v>
      </c>
      <c r="D35" s="12">
        <v>139.77</v>
      </c>
      <c r="E35" s="12">
        <v>0</v>
      </c>
      <c r="F35" s="12">
        <v>0</v>
      </c>
      <c r="G35" s="12">
        <f t="shared" si="6"/>
        <v>139.77</v>
      </c>
      <c r="H35" s="12">
        <v>0</v>
      </c>
      <c r="I35" s="12">
        <v>0</v>
      </c>
      <c r="J35" s="12">
        <f t="shared" si="0"/>
        <v>139.77</v>
      </c>
      <c r="K35" s="12">
        <v>0</v>
      </c>
      <c r="L35" s="10">
        <f t="shared" si="3"/>
        <v>139.77</v>
      </c>
      <c r="M35" s="12"/>
    </row>
    <row r="36" s="1" customFormat="true" ht="19" customHeight="true" spans="1:13">
      <c r="A36" s="16"/>
      <c r="B36" s="14" t="s">
        <v>53</v>
      </c>
      <c r="C36" s="12">
        <v>11</v>
      </c>
      <c r="D36" s="12">
        <v>102.13</v>
      </c>
      <c r="E36" s="12">
        <v>0</v>
      </c>
      <c r="F36" s="12">
        <v>0</v>
      </c>
      <c r="G36" s="12">
        <f t="shared" si="6"/>
        <v>102.13</v>
      </c>
      <c r="H36" s="12">
        <v>0</v>
      </c>
      <c r="I36" s="12">
        <v>0</v>
      </c>
      <c r="J36" s="12">
        <f t="shared" si="0"/>
        <v>102.13</v>
      </c>
      <c r="K36" s="12">
        <v>0</v>
      </c>
      <c r="L36" s="10">
        <f t="shared" si="3"/>
        <v>102.13</v>
      </c>
      <c r="M36" s="12"/>
    </row>
    <row r="37" s="1" customFormat="true" ht="19" customHeight="true" spans="1:13">
      <c r="A37" s="17"/>
      <c r="B37" s="12" t="s">
        <v>36</v>
      </c>
      <c r="C37" s="12">
        <v>34</v>
      </c>
      <c r="D37" s="12">
        <v>241.9</v>
      </c>
      <c r="E37" s="12">
        <v>0</v>
      </c>
      <c r="F37" s="12">
        <v>0</v>
      </c>
      <c r="G37" s="12">
        <f t="shared" si="6"/>
        <v>241.9</v>
      </c>
      <c r="H37" s="12">
        <v>0</v>
      </c>
      <c r="I37" s="12">
        <v>0</v>
      </c>
      <c r="J37" s="12">
        <f t="shared" si="0"/>
        <v>241.9</v>
      </c>
      <c r="K37" s="12">
        <v>0</v>
      </c>
      <c r="L37" s="10">
        <f t="shared" si="3"/>
        <v>241.9</v>
      </c>
      <c r="M37" s="12"/>
    </row>
    <row r="38" s="1" customFormat="true" ht="19" customHeight="true" spans="1:13">
      <c r="A38" s="12">
        <v>17</v>
      </c>
      <c r="B38" s="12" t="s">
        <v>54</v>
      </c>
      <c r="C38" s="12">
        <v>10</v>
      </c>
      <c r="D38" s="12">
        <v>27.46</v>
      </c>
      <c r="E38" s="12">
        <v>0</v>
      </c>
      <c r="F38" s="12">
        <v>0</v>
      </c>
      <c r="G38" s="12">
        <f t="shared" si="6"/>
        <v>27.46</v>
      </c>
      <c r="H38" s="12">
        <v>0</v>
      </c>
      <c r="I38" s="12">
        <v>0</v>
      </c>
      <c r="J38" s="12">
        <f t="shared" si="0"/>
        <v>27.46</v>
      </c>
      <c r="K38" s="12">
        <v>0</v>
      </c>
      <c r="L38" s="10">
        <f t="shared" si="3"/>
        <v>27.46</v>
      </c>
      <c r="M38" s="12"/>
    </row>
    <row r="39" s="1" customFormat="true" ht="19" customHeight="true" spans="1:13">
      <c r="A39" s="12">
        <v>18</v>
      </c>
      <c r="B39" s="12" t="s">
        <v>55</v>
      </c>
      <c r="C39" s="12">
        <v>22</v>
      </c>
      <c r="D39" s="12">
        <v>75.14</v>
      </c>
      <c r="E39" s="12">
        <v>0</v>
      </c>
      <c r="F39" s="12">
        <v>0</v>
      </c>
      <c r="G39" s="12">
        <f t="shared" si="6"/>
        <v>75.14</v>
      </c>
      <c r="H39" s="12">
        <v>2</v>
      </c>
      <c r="I39" s="12">
        <v>19.48</v>
      </c>
      <c r="J39" s="12">
        <f t="shared" si="0"/>
        <v>94.62</v>
      </c>
      <c r="K39" s="12">
        <v>0</v>
      </c>
      <c r="L39" s="10">
        <f t="shared" si="3"/>
        <v>94.62</v>
      </c>
      <c r="M39" s="12"/>
    </row>
    <row r="40" s="1" customFormat="true" ht="19" customHeight="true" spans="1:13">
      <c r="A40" s="15">
        <v>19</v>
      </c>
      <c r="B40" s="14" t="s">
        <v>56</v>
      </c>
      <c r="C40" s="12">
        <v>24</v>
      </c>
      <c r="D40" s="12">
        <v>123.18</v>
      </c>
      <c r="E40" s="12">
        <v>0</v>
      </c>
      <c r="F40" s="12">
        <v>0</v>
      </c>
      <c r="G40" s="12">
        <f t="shared" si="6"/>
        <v>123.18</v>
      </c>
      <c r="H40" s="12">
        <v>6</v>
      </c>
      <c r="I40" s="12">
        <v>181.98</v>
      </c>
      <c r="J40" s="12">
        <f t="shared" si="0"/>
        <v>305.16</v>
      </c>
      <c r="K40" s="12">
        <v>0</v>
      </c>
      <c r="L40" s="10">
        <f t="shared" si="3"/>
        <v>305.16</v>
      </c>
      <c r="M40" s="12"/>
    </row>
    <row r="41" s="1" customFormat="true" ht="19" customHeight="true" spans="1:13">
      <c r="A41" s="16"/>
      <c r="B41" s="13" t="s">
        <v>57</v>
      </c>
      <c r="C41" s="12">
        <v>2</v>
      </c>
      <c r="D41" s="12">
        <v>9.08</v>
      </c>
      <c r="E41" s="12">
        <v>0</v>
      </c>
      <c r="F41" s="12">
        <v>0</v>
      </c>
      <c r="G41" s="12">
        <f t="shared" si="6"/>
        <v>9.08</v>
      </c>
      <c r="H41" s="12">
        <v>0</v>
      </c>
      <c r="I41" s="12">
        <v>0</v>
      </c>
      <c r="J41" s="12">
        <f t="shared" si="0"/>
        <v>9.08</v>
      </c>
      <c r="K41" s="12">
        <v>0</v>
      </c>
      <c r="L41" s="10">
        <f t="shared" si="3"/>
        <v>9.08</v>
      </c>
      <c r="M41" s="12"/>
    </row>
    <row r="42" s="1" customFormat="true" ht="19" customHeight="true" spans="1:13">
      <c r="A42" s="17"/>
      <c r="B42" s="12" t="s">
        <v>36</v>
      </c>
      <c r="C42" s="12">
        <v>26</v>
      </c>
      <c r="D42" s="12">
        <v>132.26</v>
      </c>
      <c r="E42" s="12">
        <v>0</v>
      </c>
      <c r="F42" s="12">
        <v>0</v>
      </c>
      <c r="G42" s="12">
        <f t="shared" si="6"/>
        <v>132.26</v>
      </c>
      <c r="H42" s="12">
        <v>6</v>
      </c>
      <c r="I42" s="12">
        <v>181.98</v>
      </c>
      <c r="J42" s="12">
        <f t="shared" si="0"/>
        <v>314.24</v>
      </c>
      <c r="K42" s="12">
        <v>0</v>
      </c>
      <c r="L42" s="10">
        <f t="shared" si="3"/>
        <v>314.24</v>
      </c>
      <c r="M42" s="12"/>
    </row>
    <row r="43" s="1" customFormat="true" ht="19" customHeight="true" spans="1:13">
      <c r="A43" s="12">
        <v>20</v>
      </c>
      <c r="B43" s="12" t="s">
        <v>58</v>
      </c>
      <c r="C43" s="12">
        <v>40</v>
      </c>
      <c r="D43" s="12">
        <v>167.9</v>
      </c>
      <c r="E43" s="12">
        <v>0</v>
      </c>
      <c r="F43" s="12">
        <v>0</v>
      </c>
      <c r="G43" s="12">
        <f t="shared" si="6"/>
        <v>167.9</v>
      </c>
      <c r="H43" s="12">
        <v>3</v>
      </c>
      <c r="I43" s="12">
        <v>57.18</v>
      </c>
      <c r="J43" s="12">
        <f t="shared" si="0"/>
        <v>225.08</v>
      </c>
      <c r="K43" s="12">
        <v>0</v>
      </c>
      <c r="L43" s="10">
        <f t="shared" si="3"/>
        <v>225.08</v>
      </c>
      <c r="M43" s="12"/>
    </row>
    <row r="44" s="1" customFormat="true" ht="19" customHeight="true" spans="1:13">
      <c r="A44" s="12">
        <v>21</v>
      </c>
      <c r="B44" s="12" t="s">
        <v>59</v>
      </c>
      <c r="C44" s="12">
        <v>16</v>
      </c>
      <c r="D44" s="12">
        <v>55.25</v>
      </c>
      <c r="E44" s="12">
        <v>0</v>
      </c>
      <c r="F44" s="12">
        <v>0</v>
      </c>
      <c r="G44" s="12">
        <f t="shared" si="6"/>
        <v>55.25</v>
      </c>
      <c r="H44" s="12">
        <v>0</v>
      </c>
      <c r="I44" s="12">
        <v>0</v>
      </c>
      <c r="J44" s="12">
        <f t="shared" si="0"/>
        <v>55.25</v>
      </c>
      <c r="K44" s="12">
        <v>0</v>
      </c>
      <c r="L44" s="10">
        <f t="shared" si="3"/>
        <v>55.25</v>
      </c>
      <c r="M44" s="12"/>
    </row>
    <row r="45" s="2" customFormat="true" ht="19" customHeight="true" spans="1:16384">
      <c r="A45" s="11" t="s">
        <v>60</v>
      </c>
      <c r="B45" s="19"/>
      <c r="C45" s="20">
        <v>601</v>
      </c>
      <c r="D45" s="21">
        <v>3191.65</v>
      </c>
      <c r="E45" s="20">
        <v>159</v>
      </c>
      <c r="F45" s="21">
        <v>3191.65</v>
      </c>
      <c r="G45" s="10">
        <f t="shared" ref="G45:L45" si="7">SUM(G6:G7,G8:G11,G16,G22:G23,G27:G30,G33:G34,G37:G39,G42:G44)</f>
        <v>6383.3</v>
      </c>
      <c r="H45" s="10">
        <f t="shared" si="7"/>
        <v>101</v>
      </c>
      <c r="I45" s="10">
        <f t="shared" si="7"/>
        <v>5988.1</v>
      </c>
      <c r="J45" s="10">
        <f t="shared" si="7"/>
        <v>12371.4</v>
      </c>
      <c r="K45" s="10">
        <f t="shared" si="7"/>
        <v>-977.4</v>
      </c>
      <c r="L45" s="10">
        <f t="shared" si="7"/>
        <v>11394</v>
      </c>
      <c r="M45" s="21"/>
      <c r="XFD45" s="28"/>
    </row>
    <row r="46" s="1" customFormat="true" customHeight="true" spans="1:13">
      <c r="A46" s="3"/>
      <c r="B46" s="3"/>
      <c r="C46" s="22"/>
      <c r="D46" s="3"/>
      <c r="E46" s="3"/>
      <c r="F46" s="3"/>
      <c r="G46" s="3"/>
      <c r="H46" s="3"/>
      <c r="I46" s="3"/>
      <c r="J46" s="4"/>
      <c r="K46" s="4"/>
      <c r="L46" s="5"/>
      <c r="M46" s="4"/>
    </row>
  </sheetData>
  <mergeCells count="19">
    <mergeCell ref="A1:J1"/>
    <mergeCell ref="A2:M2"/>
    <mergeCell ref="C3:D3"/>
    <mergeCell ref="E3:F3"/>
    <mergeCell ref="H3:I3"/>
    <mergeCell ref="A45:B45"/>
    <mergeCell ref="A3:A4"/>
    <mergeCell ref="A12:A16"/>
    <mergeCell ref="A17:A22"/>
    <mergeCell ref="A24:A27"/>
    <mergeCell ref="A31:A33"/>
    <mergeCell ref="A35:A37"/>
    <mergeCell ref="A40:A42"/>
    <mergeCell ref="B3:B4"/>
    <mergeCell ref="G3:G4"/>
    <mergeCell ref="J3:J4"/>
    <mergeCell ref="K3:K4"/>
    <mergeCell ref="L3:L4"/>
    <mergeCell ref="M3:M4"/>
  </mergeCells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ht706</cp:lastModifiedBy>
  <dcterms:created xsi:type="dcterms:W3CDTF">2021-10-21T18:56:00Z</dcterms:created>
  <dcterms:modified xsi:type="dcterms:W3CDTF">2023-06-15T15:22:22Z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C0622FC98C6646C1B932B9C2C3B1CA99</vt:lpwstr>
  </property>
  <property fmtid="{D5CDD505-2E9C-101B-9397-08002B2CF9AE}" pid="3" name="KSOProductBuildVer">
    <vt:lpwstr>2052-11.8.2.10290</vt:lpwstr>
  </property>
</Properties>
</file>