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9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<sst xmlns="http://schemas.openxmlformats.org/spreadsheetml/2006/main" count="105" uniqueCount="79">
  <si>
    <t>附件5</t>
  </si>
  <si>
    <t>提前下达2023年度农村水路客运统筹使用补贴资金分配明细表</t>
  </si>
  <si>
    <t>序号</t>
  </si>
  <si>
    <t>地区</t>
  </si>
  <si>
    <t>柴油动力渡船更新（改造）项目</t>
  </si>
  <si>
    <t>新能源客（渡）船新建项目</t>
  </si>
  <si>
    <t>柴油动力客船更新（改造）项目</t>
  </si>
  <si>
    <t>上级要求完成的任务项目（万元）</t>
  </si>
  <si>
    <t>渡口码头安全检查设施建设或更新改造项目（万元）</t>
  </si>
  <si>
    <t>联网售票信息化项目（万元）</t>
  </si>
  <si>
    <t>候船设施建设或升级改造项目（万元）</t>
  </si>
  <si>
    <t>动态监控信息化建设（万元）</t>
  </si>
  <si>
    <t>统筹使用资金补贴
合计</t>
  </si>
  <si>
    <t>船舶数量（艘）</t>
  </si>
  <si>
    <t>结算发票金额（万元）</t>
  </si>
  <si>
    <t>补贴金额 （万元）</t>
  </si>
  <si>
    <t>项目数量（艘）</t>
  </si>
  <si>
    <t>合同金额（万元）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</si>
  <si>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</si>
  <si>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</si>
  <si>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</si>
  <si>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</si>
  <si>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</si>
  <si>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</si>
  <si>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</si>
  <si>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</si>
  <si>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</si>
  <si>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</si>
  <si>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</si>
  <si>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</si>
  <si>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</si>
  <si>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</si>
  <si>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</si>
  <si>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</si>
  <si>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</si>
  <si>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</si>
  <si>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</si>
  <si>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</si>
  <si>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</si>
  <si>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</si>
  <si>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</si>
  <si>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</si>
  <si>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Y=A+D+G+J+M+P+S+V</t>
  </si>
  <si>
    <t>Z=C+F+I+L+O+R+U+X</t>
  </si>
  <si>
    <t>广州</t>
  </si>
  <si>
    <t>深圳</t>
  </si>
  <si>
    <t>珠海</t>
  </si>
  <si>
    <t>汕头</t>
  </si>
  <si>
    <t>佛山</t>
  </si>
  <si>
    <t>韶关</t>
  </si>
  <si>
    <t>湛江（不含直管县）</t>
  </si>
  <si>
    <t>徐闻县</t>
  </si>
  <si>
    <t>雷州市</t>
  </si>
  <si>
    <t>廉江市</t>
  </si>
  <si>
    <t>小计</t>
  </si>
  <si>
    <t>肇庆（不含直管县）</t>
  </si>
  <si>
    <t>广宁县</t>
  </si>
  <si>
    <t>怀集县</t>
  </si>
  <si>
    <t>德庆县</t>
  </si>
  <si>
    <t>封开县</t>
  </si>
  <si>
    <t>江门</t>
  </si>
  <si>
    <t>茂名（不含直管县）</t>
  </si>
  <si>
    <t>高州市</t>
  </si>
  <si>
    <t>化州市</t>
  </si>
  <si>
    <t>惠州</t>
  </si>
  <si>
    <t>梅州</t>
  </si>
  <si>
    <t>汕尾</t>
  </si>
  <si>
    <t>河源（不含直管县）</t>
  </si>
  <si>
    <t>龙川县</t>
  </si>
  <si>
    <t>阳江</t>
  </si>
  <si>
    <t>清远（不含直管县）</t>
  </si>
  <si>
    <t>英德市</t>
  </si>
  <si>
    <t>东莞</t>
  </si>
  <si>
    <t>中山</t>
  </si>
  <si>
    <t>潮州（不含直管县）</t>
  </si>
  <si>
    <t>饶平县</t>
  </si>
  <si>
    <t>揭阳</t>
  </si>
  <si>
    <t>云浮</t>
  </si>
  <si>
    <t>合计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</si>
</sst>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6"/>
      <name val="方正小标宋简体"/>
      <charset val="134"/>
    </font>
    <font>
      <b/>
      <sz val="16"/>
      <name val="方正小标宋简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5" fillId="14" borderId="1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2" fillId="29" borderId="12" applyNumberFormat="false" applyAlignment="false" applyProtection="false">
      <alignment vertical="center"/>
    </xf>
    <xf numFmtId="0" fontId="20" fillId="14" borderId="14" applyNumberFormat="false" applyAlignment="false" applyProtection="false">
      <alignment vertical="center"/>
    </xf>
    <xf numFmtId="0" fontId="14" fillId="13" borderId="11" applyNumberFormat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177" fontId="2" fillId="0" borderId="7" xfId="0" applyNumberFormat="true" applyFont="true" applyFill="true" applyBorder="true" applyAlignment="true">
      <alignment horizontal="center" vertical="center" wrapText="true"/>
    </xf>
    <xf numFmtId="177" fontId="2" fillId="0" borderId="6" xfId="0" applyNumberFormat="true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177" fontId="4" fillId="0" borderId="0" xfId="0" applyNumberFormat="true" applyFont="true" applyFill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7"/>
  <sheetViews>
    <sheetView tabSelected="1" zoomScale="85" zoomScaleNormal="85" workbookViewId="0">
      <selection activeCell="A2" sqref="A2:AB2"/>
    </sheetView>
  </sheetViews>
  <sheetFormatPr defaultColWidth="9" defaultRowHeight="35" customHeight="true"/>
  <cols>
    <col min="1" max="1" width="4.175" style="3" customWidth="true"/>
    <col min="2" max="2" width="20.9416666666667" style="3" customWidth="true"/>
    <col min="3" max="27" width="14.5916666666667" style="3" customWidth="true"/>
    <col min="28" max="28" width="14.5916666666667" style="4" customWidth="true"/>
    <col min="29" max="29" width="10.55" style="1"/>
    <col min="30" max="16384" width="9" style="1"/>
  </cols>
  <sheetData>
    <row r="1" s="1" customFormat="true" ht="16" customHeight="true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24"/>
    </row>
    <row r="2" s="1" customFormat="true" ht="28" customHeight="true" spans="1:2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25"/>
    </row>
    <row r="3" s="2" customFormat="true" customHeight="true" spans="1:28">
      <c r="A3" s="7" t="s">
        <v>2</v>
      </c>
      <c r="B3" s="8" t="s">
        <v>3</v>
      </c>
      <c r="C3" s="7" t="s">
        <v>4</v>
      </c>
      <c r="D3" s="7"/>
      <c r="E3" s="7"/>
      <c r="F3" s="7" t="s">
        <v>5</v>
      </c>
      <c r="G3" s="7"/>
      <c r="H3" s="7"/>
      <c r="I3" s="7" t="s">
        <v>6</v>
      </c>
      <c r="J3" s="7"/>
      <c r="K3" s="7"/>
      <c r="L3" s="21" t="s">
        <v>7</v>
      </c>
      <c r="M3" s="22"/>
      <c r="N3" s="23"/>
      <c r="O3" s="21" t="s">
        <v>8</v>
      </c>
      <c r="P3" s="22"/>
      <c r="Q3" s="23"/>
      <c r="R3" s="21" t="s">
        <v>9</v>
      </c>
      <c r="S3" s="22"/>
      <c r="T3" s="23"/>
      <c r="U3" s="21" t="s">
        <v>10</v>
      </c>
      <c r="V3" s="22"/>
      <c r="W3" s="23"/>
      <c r="X3" s="21" t="s">
        <v>11</v>
      </c>
      <c r="Y3" s="22"/>
      <c r="Z3" s="23"/>
      <c r="AA3" s="21" t="s">
        <v>12</v>
      </c>
      <c r="AB3" s="23"/>
    </row>
    <row r="4" s="2" customFormat="true" ht="51" customHeight="true" spans="1:28">
      <c r="A4" s="7"/>
      <c r="B4" s="8"/>
      <c r="C4" s="7" t="s">
        <v>13</v>
      </c>
      <c r="D4" s="7" t="s">
        <v>14</v>
      </c>
      <c r="E4" s="7" t="s">
        <v>15</v>
      </c>
      <c r="F4" s="7" t="s">
        <v>13</v>
      </c>
      <c r="G4" s="7" t="s">
        <v>14</v>
      </c>
      <c r="H4" s="7" t="s">
        <v>15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15</v>
      </c>
      <c r="O4" s="7" t="s">
        <v>16</v>
      </c>
      <c r="P4" s="7" t="s">
        <v>17</v>
      </c>
      <c r="Q4" s="7" t="s">
        <v>15</v>
      </c>
      <c r="R4" s="7" t="s">
        <v>16</v>
      </c>
      <c r="S4" s="7" t="s">
        <v>17</v>
      </c>
      <c r="T4" s="7" t="s">
        <v>15</v>
      </c>
      <c r="U4" s="7" t="s">
        <v>16</v>
      </c>
      <c r="V4" s="7" t="s">
        <v>17</v>
      </c>
      <c r="W4" s="7" t="s">
        <v>15</v>
      </c>
      <c r="X4" s="7" t="s">
        <v>16</v>
      </c>
      <c r="Y4" s="7" t="s">
        <v>17</v>
      </c>
      <c r="Z4" s="7" t="s">
        <v>15</v>
      </c>
      <c r="AA4" s="7" t="s">
        <v>16</v>
      </c>
      <c r="AB4" s="26" t="s">
        <v>15</v>
      </c>
    </row>
    <row r="5" s="2" customFormat="true" ht="46" customHeight="true" spans="1:28">
      <c r="A5" s="7"/>
      <c r="B5" s="9"/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</row>
    <row r="6" s="1" customFormat="true" ht="19" customHeight="true" spans="1:28">
      <c r="A6" s="10">
        <v>1</v>
      </c>
      <c r="B6" s="11" t="s">
        <v>44</v>
      </c>
      <c r="C6" s="10">
        <v>0</v>
      </c>
      <c r="D6" s="10">
        <v>0</v>
      </c>
      <c r="E6" s="10">
        <v>0</v>
      </c>
      <c r="F6" s="10">
        <v>3</v>
      </c>
      <c r="G6" s="10">
        <v>8838.6</v>
      </c>
      <c r="H6" s="10">
        <v>1173.6</v>
      </c>
      <c r="I6" s="10">
        <v>2</v>
      </c>
      <c r="J6" s="10">
        <v>13167.01</v>
      </c>
      <c r="K6" s="10">
        <v>1600</v>
      </c>
      <c r="L6" s="10">
        <v>0</v>
      </c>
      <c r="M6" s="10">
        <v>0</v>
      </c>
      <c r="N6" s="10">
        <v>0</v>
      </c>
      <c r="O6" s="10">
        <v>2</v>
      </c>
      <c r="P6" s="10">
        <v>29.64</v>
      </c>
      <c r="Q6" s="10">
        <v>16.15</v>
      </c>
      <c r="R6" s="10">
        <v>1</v>
      </c>
      <c r="S6" s="10">
        <v>45</v>
      </c>
      <c r="T6" s="10">
        <v>45</v>
      </c>
      <c r="U6" s="10">
        <v>8</v>
      </c>
      <c r="V6" s="10">
        <v>308.04</v>
      </c>
      <c r="W6" s="10">
        <v>308.04</v>
      </c>
      <c r="X6" s="10">
        <v>1</v>
      </c>
      <c r="Y6" s="10">
        <v>24.608</v>
      </c>
      <c r="Z6" s="10">
        <v>24.608</v>
      </c>
      <c r="AA6" s="10">
        <f>C6+F6+I6+X6</f>
        <v>6</v>
      </c>
      <c r="AB6" s="8">
        <v>3167.398</v>
      </c>
    </row>
    <row r="7" s="1" customFormat="true" ht="19" customHeight="true" spans="1:28">
      <c r="A7" s="10">
        <v>2</v>
      </c>
      <c r="B7" s="11" t="s">
        <v>45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1</v>
      </c>
      <c r="M7" s="10">
        <v>14.3</v>
      </c>
      <c r="N7" s="10">
        <v>14.3</v>
      </c>
      <c r="O7" s="10">
        <v>8</v>
      </c>
      <c r="P7" s="10">
        <v>192.07</v>
      </c>
      <c r="Q7" s="10">
        <v>191.905</v>
      </c>
      <c r="R7" s="10">
        <v>4</v>
      </c>
      <c r="S7" s="10">
        <v>54.64</v>
      </c>
      <c r="T7" s="10">
        <v>54.64</v>
      </c>
      <c r="U7" s="10">
        <v>10</v>
      </c>
      <c r="V7" s="10">
        <v>182.22</v>
      </c>
      <c r="W7" s="10">
        <v>178.5572</v>
      </c>
      <c r="X7" s="10">
        <v>6</v>
      </c>
      <c r="Y7" s="10">
        <v>171.5309</v>
      </c>
      <c r="Z7" s="10">
        <v>71.1376</v>
      </c>
      <c r="AA7" s="10">
        <f t="shared" ref="AA7:AA45" si="0">C7+F7+I7+X7</f>
        <v>6</v>
      </c>
      <c r="AB7" s="8">
        <v>510.5398</v>
      </c>
    </row>
    <row r="8" s="1" customFormat="true" ht="19" customHeight="true" spans="1:28">
      <c r="A8" s="10">
        <v>3</v>
      </c>
      <c r="B8" s="10" t="s">
        <v>46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2</v>
      </c>
      <c r="M8" s="10">
        <v>104.445</v>
      </c>
      <c r="N8" s="10">
        <v>104.445</v>
      </c>
      <c r="O8" s="10">
        <v>0</v>
      </c>
      <c r="P8" s="10">
        <v>0</v>
      </c>
      <c r="Q8" s="10">
        <v>0</v>
      </c>
      <c r="R8" s="10">
        <v>3</v>
      </c>
      <c r="S8" s="10">
        <v>126.7</v>
      </c>
      <c r="T8" s="10">
        <v>126.7</v>
      </c>
      <c r="U8" s="10">
        <v>1</v>
      </c>
      <c r="V8" s="10">
        <v>93.18</v>
      </c>
      <c r="W8" s="10">
        <v>93.18</v>
      </c>
      <c r="X8" s="10">
        <v>0</v>
      </c>
      <c r="Y8" s="10">
        <v>0</v>
      </c>
      <c r="Z8" s="10">
        <v>0</v>
      </c>
      <c r="AA8" s="10">
        <f t="shared" si="0"/>
        <v>0</v>
      </c>
      <c r="AB8" s="8">
        <v>324.325</v>
      </c>
    </row>
    <row r="9" s="1" customFormat="true" ht="19" customHeight="true" spans="1:28">
      <c r="A9" s="10">
        <v>4</v>
      </c>
      <c r="B9" s="11" t="s">
        <v>47</v>
      </c>
      <c r="C9" s="10">
        <v>1</v>
      </c>
      <c r="D9" s="10">
        <v>997.72</v>
      </c>
      <c r="E9" s="10">
        <v>150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  <c r="M9" s="10">
        <v>1.72</v>
      </c>
      <c r="N9" s="10">
        <v>1.72</v>
      </c>
      <c r="O9" s="10">
        <v>1</v>
      </c>
      <c r="P9" s="10">
        <v>98.6</v>
      </c>
      <c r="Q9" s="10">
        <v>98.6</v>
      </c>
      <c r="R9" s="10">
        <v>0</v>
      </c>
      <c r="S9" s="10">
        <v>0</v>
      </c>
      <c r="T9" s="10">
        <v>0</v>
      </c>
      <c r="U9" s="10">
        <v>1</v>
      </c>
      <c r="V9" s="10">
        <v>93.5</v>
      </c>
      <c r="W9" s="10">
        <v>93.5</v>
      </c>
      <c r="X9" s="10">
        <v>0</v>
      </c>
      <c r="Y9" s="10">
        <v>0</v>
      </c>
      <c r="Z9" s="10">
        <v>0</v>
      </c>
      <c r="AA9" s="10">
        <f t="shared" si="0"/>
        <v>1</v>
      </c>
      <c r="AB9" s="8">
        <v>343.82</v>
      </c>
    </row>
    <row r="10" s="1" customFormat="true" ht="19" customHeight="true" spans="1:28">
      <c r="A10" s="10">
        <v>5</v>
      </c>
      <c r="B10" s="10" t="s">
        <v>48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1</v>
      </c>
      <c r="S10" s="10">
        <v>3.998</v>
      </c>
      <c r="T10" s="10">
        <v>3.998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f t="shared" si="0"/>
        <v>0</v>
      </c>
      <c r="AB10" s="8">
        <v>3.998</v>
      </c>
    </row>
    <row r="11" s="1" customFormat="true" ht="19" customHeight="true" spans="1:28">
      <c r="A11" s="10">
        <v>6</v>
      </c>
      <c r="B11" s="11" t="s">
        <v>49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2</v>
      </c>
      <c r="P11" s="10">
        <v>164.46</v>
      </c>
      <c r="Q11" s="10">
        <v>164.46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f t="shared" si="0"/>
        <v>0</v>
      </c>
      <c r="AB11" s="8">
        <v>164.46</v>
      </c>
    </row>
    <row r="12" s="1" customFormat="true" ht="19" customHeight="true" spans="1:28">
      <c r="A12" s="10">
        <v>7</v>
      </c>
      <c r="B12" s="12" t="s">
        <v>50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1</v>
      </c>
      <c r="J12" s="10">
        <v>205</v>
      </c>
      <c r="K12" s="10">
        <v>63.96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f t="shared" si="0"/>
        <v>1</v>
      </c>
      <c r="AB12" s="8">
        <v>63.96</v>
      </c>
    </row>
    <row r="13" s="1" customFormat="true" ht="19" customHeight="true" spans="1:28">
      <c r="A13" s="10"/>
      <c r="B13" s="11" t="s">
        <v>51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3</v>
      </c>
      <c r="P13" s="10">
        <v>99.8456</v>
      </c>
      <c r="Q13" s="10">
        <v>99.8456</v>
      </c>
      <c r="R13" s="10">
        <v>0</v>
      </c>
      <c r="S13" s="10">
        <v>0</v>
      </c>
      <c r="T13" s="10">
        <v>0</v>
      </c>
      <c r="U13" s="10">
        <v>1</v>
      </c>
      <c r="V13" s="10">
        <v>15</v>
      </c>
      <c r="W13" s="10">
        <v>15</v>
      </c>
      <c r="X13" s="10">
        <v>1</v>
      </c>
      <c r="Y13" s="10">
        <v>93.0658</v>
      </c>
      <c r="Z13" s="10">
        <v>93.0658</v>
      </c>
      <c r="AA13" s="10">
        <f t="shared" si="0"/>
        <v>1</v>
      </c>
      <c r="AB13" s="8">
        <v>207.9114</v>
      </c>
    </row>
    <row r="14" s="1" customFormat="true" ht="19" customHeight="true" spans="1:28">
      <c r="A14" s="10"/>
      <c r="B14" s="11" t="s">
        <v>52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f t="shared" si="0"/>
        <v>0</v>
      </c>
      <c r="AB14" s="8">
        <v>0</v>
      </c>
    </row>
    <row r="15" s="1" customFormat="true" ht="19" customHeight="true" spans="1:28">
      <c r="A15" s="10"/>
      <c r="B15" s="11" t="s">
        <v>53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f t="shared" si="0"/>
        <v>0</v>
      </c>
      <c r="AB15" s="8">
        <v>0</v>
      </c>
    </row>
    <row r="16" s="1" customFormat="true" ht="19" customHeight="true" spans="1:28">
      <c r="A16" s="10"/>
      <c r="B16" s="10" t="s">
        <v>54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1</v>
      </c>
      <c r="J16" s="10">
        <v>205</v>
      </c>
      <c r="K16" s="10">
        <v>63.96</v>
      </c>
      <c r="L16" s="10">
        <v>0</v>
      </c>
      <c r="M16" s="10">
        <v>0</v>
      </c>
      <c r="N16" s="10">
        <v>0</v>
      </c>
      <c r="O16" s="10">
        <v>3</v>
      </c>
      <c r="P16" s="10">
        <v>99.8456</v>
      </c>
      <c r="Q16" s="10">
        <v>99.8456</v>
      </c>
      <c r="R16" s="10">
        <v>0</v>
      </c>
      <c r="S16" s="10">
        <v>0</v>
      </c>
      <c r="T16" s="10">
        <v>0</v>
      </c>
      <c r="U16" s="10">
        <v>1</v>
      </c>
      <c r="V16" s="10">
        <v>15</v>
      </c>
      <c r="W16" s="10">
        <v>15</v>
      </c>
      <c r="X16" s="10">
        <v>1</v>
      </c>
      <c r="Y16" s="10">
        <v>93.0658</v>
      </c>
      <c r="Z16" s="10">
        <v>93.0658</v>
      </c>
      <c r="AA16" s="10">
        <f t="shared" si="0"/>
        <v>2</v>
      </c>
      <c r="AB16" s="8">
        <v>271.8714</v>
      </c>
    </row>
    <row r="17" s="1" customFormat="true" ht="19" customHeight="true" spans="1:28">
      <c r="A17" s="13">
        <v>8</v>
      </c>
      <c r="B17" s="12" t="s">
        <v>55</v>
      </c>
      <c r="C17" s="10">
        <v>2</v>
      </c>
      <c r="D17" s="10">
        <v>113.2</v>
      </c>
      <c r="E17" s="10">
        <v>58.87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f t="shared" si="0"/>
        <v>2</v>
      </c>
      <c r="AB17" s="8">
        <v>58.87</v>
      </c>
    </row>
    <row r="18" s="1" customFormat="true" ht="19" customHeight="true" spans="1:28">
      <c r="A18" s="14"/>
      <c r="B18" s="12" t="s">
        <v>56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4</v>
      </c>
      <c r="P18" s="10">
        <v>90.1</v>
      </c>
      <c r="Q18" s="10">
        <v>77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f t="shared" si="0"/>
        <v>0</v>
      </c>
      <c r="AB18" s="8">
        <v>77</v>
      </c>
    </row>
    <row r="19" s="1" customFormat="true" ht="19" customHeight="true" spans="1:28">
      <c r="A19" s="14"/>
      <c r="B19" s="12" t="s">
        <v>57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3</v>
      </c>
      <c r="P19" s="10">
        <v>31.3</v>
      </c>
      <c r="Q19" s="10">
        <v>31.3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1</v>
      </c>
      <c r="Y19" s="10">
        <v>10</v>
      </c>
      <c r="Z19" s="10">
        <v>10</v>
      </c>
      <c r="AA19" s="10">
        <f t="shared" si="0"/>
        <v>1</v>
      </c>
      <c r="AB19" s="8">
        <v>41.3</v>
      </c>
    </row>
    <row r="20" s="1" customFormat="true" ht="19" customHeight="true" spans="1:28">
      <c r="A20" s="14"/>
      <c r="B20" s="12" t="s">
        <v>58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f t="shared" si="0"/>
        <v>0</v>
      </c>
      <c r="AB20" s="8">
        <v>0</v>
      </c>
    </row>
    <row r="21" s="1" customFormat="true" ht="19" customHeight="true" spans="1:28">
      <c r="A21" s="14"/>
      <c r="B21" s="12" t="s">
        <v>59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f t="shared" si="0"/>
        <v>0</v>
      </c>
      <c r="AB21" s="8">
        <v>0</v>
      </c>
    </row>
    <row r="22" s="1" customFormat="true" ht="19" customHeight="true" spans="1:28">
      <c r="A22" s="15"/>
      <c r="B22" s="10" t="s">
        <v>54</v>
      </c>
      <c r="C22" s="10">
        <v>2</v>
      </c>
      <c r="D22" s="10">
        <v>113.2</v>
      </c>
      <c r="E22" s="10">
        <v>58.87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7</v>
      </c>
      <c r="P22" s="10">
        <v>121.4</v>
      </c>
      <c r="Q22" s="10">
        <v>108.3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1</v>
      </c>
      <c r="Y22" s="10">
        <v>10</v>
      </c>
      <c r="Z22" s="10">
        <v>10</v>
      </c>
      <c r="AA22" s="10">
        <f t="shared" si="0"/>
        <v>3</v>
      </c>
      <c r="AB22" s="8">
        <v>177.17</v>
      </c>
    </row>
    <row r="23" s="1" customFormat="true" ht="19" customHeight="true" spans="1:28">
      <c r="A23" s="10">
        <v>9</v>
      </c>
      <c r="B23" s="11" t="s">
        <v>60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6</v>
      </c>
      <c r="P23" s="10">
        <v>237.6528</v>
      </c>
      <c r="Q23" s="10">
        <v>237.6528</v>
      </c>
      <c r="R23" s="10">
        <v>2</v>
      </c>
      <c r="S23" s="10">
        <v>68.9</v>
      </c>
      <c r="T23" s="10">
        <v>68.9</v>
      </c>
      <c r="U23" s="10">
        <v>2</v>
      </c>
      <c r="V23" s="10">
        <v>105.451</v>
      </c>
      <c r="W23" s="10">
        <v>105.3211</v>
      </c>
      <c r="X23" s="10">
        <v>0</v>
      </c>
      <c r="Y23" s="10">
        <v>0</v>
      </c>
      <c r="Z23" s="10">
        <v>0</v>
      </c>
      <c r="AA23" s="10">
        <f t="shared" si="0"/>
        <v>0</v>
      </c>
      <c r="AB23" s="8">
        <f>411.8739+0.0039</f>
        <v>411.8778</v>
      </c>
    </row>
    <row r="24" s="1" customFormat="true" ht="19" customHeight="true" spans="1:28">
      <c r="A24" s="13">
        <v>10</v>
      </c>
      <c r="B24" s="16" t="s">
        <v>61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>
        <f t="shared" si="0"/>
        <v>0</v>
      </c>
      <c r="AB24" s="8">
        <v>0</v>
      </c>
    </row>
    <row r="25" s="1" customFormat="true" ht="19" customHeight="true" spans="1:28">
      <c r="A25" s="14"/>
      <c r="B25" s="10" t="s">
        <v>62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f t="shared" si="0"/>
        <v>0</v>
      </c>
      <c r="AB25" s="8">
        <v>0</v>
      </c>
    </row>
    <row r="26" s="1" customFormat="true" ht="19" customHeight="true" spans="1:28">
      <c r="A26" s="14"/>
      <c r="B26" s="10" t="s">
        <v>63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>
        <f t="shared" si="0"/>
        <v>0</v>
      </c>
      <c r="AB26" s="8">
        <v>0</v>
      </c>
    </row>
    <row r="27" s="1" customFormat="true" ht="19" customHeight="true" spans="1:28">
      <c r="A27" s="15"/>
      <c r="B27" s="10" t="s">
        <v>54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f t="shared" si="0"/>
        <v>0</v>
      </c>
      <c r="AB27" s="8">
        <v>0</v>
      </c>
    </row>
    <row r="28" s="1" customFormat="true" ht="19" customHeight="true" spans="1:28">
      <c r="A28" s="10">
        <v>11</v>
      </c>
      <c r="B28" s="11" t="s">
        <v>64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f t="shared" si="0"/>
        <v>0</v>
      </c>
      <c r="AB28" s="8">
        <v>0</v>
      </c>
    </row>
    <row r="29" s="1" customFormat="true" ht="19" customHeight="true" spans="1:28">
      <c r="A29" s="10">
        <v>12</v>
      </c>
      <c r="B29" s="11" t="s">
        <v>65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f t="shared" si="0"/>
        <v>0</v>
      </c>
      <c r="AB29" s="8">
        <v>0</v>
      </c>
    </row>
    <row r="30" s="1" customFormat="true" ht="19" customHeight="true" spans="1:28">
      <c r="A30" s="10">
        <v>13</v>
      </c>
      <c r="B30" s="10" t="s">
        <v>66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f t="shared" si="0"/>
        <v>0</v>
      </c>
      <c r="AB30" s="8">
        <v>0</v>
      </c>
    </row>
    <row r="31" s="1" customFormat="true" ht="19" customHeight="true" spans="1:28">
      <c r="A31" s="13">
        <v>14</v>
      </c>
      <c r="B31" s="12" t="s">
        <v>67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4</v>
      </c>
      <c r="M31" s="10">
        <v>590</v>
      </c>
      <c r="N31" s="10">
        <v>340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f t="shared" si="0"/>
        <v>0</v>
      </c>
      <c r="AB31" s="8">
        <v>340</v>
      </c>
    </row>
    <row r="32" s="1" customFormat="true" ht="19" customHeight="true" spans="1:28">
      <c r="A32" s="14"/>
      <c r="B32" s="11" t="s">
        <v>68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f t="shared" si="0"/>
        <v>0</v>
      </c>
      <c r="AB32" s="8">
        <v>0</v>
      </c>
    </row>
    <row r="33" s="1" customFormat="true" ht="19" customHeight="true" spans="1:28">
      <c r="A33" s="15"/>
      <c r="B33" s="10" t="s">
        <v>54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4</v>
      </c>
      <c r="M33" s="10">
        <v>590</v>
      </c>
      <c r="N33" s="10">
        <v>340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f t="shared" si="0"/>
        <v>0</v>
      </c>
      <c r="AB33" s="8">
        <v>340</v>
      </c>
    </row>
    <row r="34" s="1" customFormat="true" ht="19" customHeight="true" spans="1:28">
      <c r="A34" s="10">
        <v>15</v>
      </c>
      <c r="B34" s="11" t="s">
        <v>69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1</v>
      </c>
      <c r="P34" s="10">
        <v>28</v>
      </c>
      <c r="Q34" s="10">
        <v>14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f t="shared" si="0"/>
        <v>0</v>
      </c>
      <c r="AB34" s="8">
        <v>14</v>
      </c>
    </row>
    <row r="35" s="1" customFormat="true" ht="19" customHeight="true" spans="1:28">
      <c r="A35" s="13">
        <v>16</v>
      </c>
      <c r="B35" s="12" t="s">
        <v>70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f t="shared" si="0"/>
        <v>0</v>
      </c>
      <c r="AB35" s="8">
        <v>0</v>
      </c>
    </row>
    <row r="36" s="1" customFormat="true" ht="19" customHeight="true" spans="1:28">
      <c r="A36" s="14"/>
      <c r="B36" s="12" t="s">
        <v>71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f t="shared" si="0"/>
        <v>0</v>
      </c>
      <c r="AB36" s="8">
        <v>0</v>
      </c>
    </row>
    <row r="37" s="1" customFormat="true" ht="19" customHeight="true" spans="1:28">
      <c r="A37" s="15"/>
      <c r="B37" s="10" t="s">
        <v>54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f t="shared" si="0"/>
        <v>0</v>
      </c>
      <c r="AB37" s="8">
        <v>0</v>
      </c>
    </row>
    <row r="38" s="1" customFormat="true" ht="19" customHeight="true" spans="1:28">
      <c r="A38" s="10">
        <v>17</v>
      </c>
      <c r="B38" s="10" t="s">
        <v>72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f t="shared" si="0"/>
        <v>0</v>
      </c>
      <c r="AB38" s="8">
        <v>0</v>
      </c>
    </row>
    <row r="39" s="1" customFormat="true" ht="19" customHeight="true" spans="1:28">
      <c r="A39" s="10">
        <v>18</v>
      </c>
      <c r="B39" s="10" t="s">
        <v>73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</v>
      </c>
      <c r="P39" s="10">
        <v>6.68</v>
      </c>
      <c r="Q39" s="10">
        <v>6.68</v>
      </c>
      <c r="R39" s="10">
        <v>1</v>
      </c>
      <c r="S39" s="10">
        <v>12.8</v>
      </c>
      <c r="T39" s="10">
        <v>12.8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f t="shared" si="0"/>
        <v>0</v>
      </c>
      <c r="AB39" s="8">
        <v>19.48</v>
      </c>
    </row>
    <row r="40" s="1" customFormat="true" ht="19" customHeight="true" spans="1:28">
      <c r="A40" s="13">
        <v>19</v>
      </c>
      <c r="B40" s="12" t="s">
        <v>74</v>
      </c>
      <c r="C40" s="10">
        <v>1</v>
      </c>
      <c r="D40" s="10">
        <v>30</v>
      </c>
      <c r="E40" s="10">
        <v>15.6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4</v>
      </c>
      <c r="P40" s="10">
        <v>91.41</v>
      </c>
      <c r="Q40" s="10">
        <v>91.41</v>
      </c>
      <c r="R40" s="10">
        <v>0</v>
      </c>
      <c r="S40" s="10">
        <v>0</v>
      </c>
      <c r="T40" s="10">
        <v>0</v>
      </c>
      <c r="U40" s="10">
        <v>1</v>
      </c>
      <c r="V40" s="10">
        <v>74.97</v>
      </c>
      <c r="W40" s="10">
        <v>74.97</v>
      </c>
      <c r="X40" s="10">
        <v>0</v>
      </c>
      <c r="Y40" s="10">
        <v>0</v>
      </c>
      <c r="Z40" s="10">
        <v>0</v>
      </c>
      <c r="AA40" s="10">
        <f t="shared" si="0"/>
        <v>1</v>
      </c>
      <c r="AB40" s="8">
        <v>181.98</v>
      </c>
    </row>
    <row r="41" s="1" customFormat="true" ht="19" customHeight="true" spans="1:28">
      <c r="A41" s="14"/>
      <c r="B41" s="11" t="s">
        <v>75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f t="shared" si="0"/>
        <v>0</v>
      </c>
      <c r="AB41" s="8">
        <v>0</v>
      </c>
    </row>
    <row r="42" s="1" customFormat="true" ht="19" customHeight="true" spans="1:28">
      <c r="A42" s="15"/>
      <c r="B42" s="10" t="s">
        <v>54</v>
      </c>
      <c r="C42" s="10">
        <v>1</v>
      </c>
      <c r="D42" s="10">
        <v>30</v>
      </c>
      <c r="E42" s="10">
        <v>15.6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4</v>
      </c>
      <c r="P42" s="10">
        <v>91.41</v>
      </c>
      <c r="Q42" s="10">
        <v>91.41</v>
      </c>
      <c r="R42" s="10">
        <v>0</v>
      </c>
      <c r="S42" s="10">
        <v>0</v>
      </c>
      <c r="T42" s="10">
        <v>0</v>
      </c>
      <c r="U42" s="10">
        <v>1</v>
      </c>
      <c r="V42" s="10">
        <v>74.97</v>
      </c>
      <c r="W42" s="10">
        <v>74.97</v>
      </c>
      <c r="X42" s="10">
        <v>0</v>
      </c>
      <c r="Y42" s="10">
        <v>0</v>
      </c>
      <c r="Z42" s="10">
        <v>0</v>
      </c>
      <c r="AA42" s="10">
        <f t="shared" si="0"/>
        <v>1</v>
      </c>
      <c r="AB42" s="8">
        <v>181.98</v>
      </c>
    </row>
    <row r="43" s="1" customFormat="true" ht="19" customHeight="true" spans="1:28">
      <c r="A43" s="10">
        <v>20</v>
      </c>
      <c r="B43" s="10" t="s">
        <v>76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3</v>
      </c>
      <c r="V43" s="10">
        <v>62.68</v>
      </c>
      <c r="W43" s="10">
        <v>57.18</v>
      </c>
      <c r="X43" s="10">
        <v>0</v>
      </c>
      <c r="Y43" s="10">
        <v>0</v>
      </c>
      <c r="Z43" s="10">
        <v>0</v>
      </c>
      <c r="AA43" s="10">
        <f t="shared" si="0"/>
        <v>0</v>
      </c>
      <c r="AB43" s="8">
        <v>57.18</v>
      </c>
    </row>
    <row r="44" s="1" customFormat="true" ht="19" customHeight="true" spans="1:28">
      <c r="A44" s="10">
        <v>21</v>
      </c>
      <c r="B44" s="10" t="s">
        <v>77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f t="shared" si="0"/>
        <v>0</v>
      </c>
      <c r="AB44" s="8">
        <v>0</v>
      </c>
    </row>
    <row r="45" s="2" customFormat="true" ht="19" customHeight="true" spans="1:28">
      <c r="A45" s="9" t="s">
        <v>78</v>
      </c>
      <c r="B45" s="17"/>
      <c r="C45" s="18">
        <v>4</v>
      </c>
      <c r="D45" s="19">
        <v>1140.92</v>
      </c>
      <c r="E45" s="8">
        <v>224.47</v>
      </c>
      <c r="F45" s="18">
        <v>3</v>
      </c>
      <c r="G45" s="18">
        <v>8838.6</v>
      </c>
      <c r="H45" s="19">
        <v>1173.6</v>
      </c>
      <c r="I45" s="18">
        <v>3</v>
      </c>
      <c r="J45" s="19">
        <v>13372.01</v>
      </c>
      <c r="K45" s="19">
        <v>1663.96</v>
      </c>
      <c r="L45" s="19">
        <v>8</v>
      </c>
      <c r="M45" s="19">
        <v>710.465</v>
      </c>
      <c r="N45" s="19">
        <v>460.465</v>
      </c>
      <c r="O45" s="19">
        <v>35</v>
      </c>
      <c r="P45" s="19">
        <v>1069.7584</v>
      </c>
      <c r="Q45" s="19">
        <v>1029.0034</v>
      </c>
      <c r="R45" s="19">
        <v>12</v>
      </c>
      <c r="S45" s="19">
        <v>312.038</v>
      </c>
      <c r="T45" s="19">
        <v>312.038</v>
      </c>
      <c r="U45" s="19">
        <v>27</v>
      </c>
      <c r="V45" s="19">
        <v>935.041</v>
      </c>
      <c r="W45" s="19">
        <v>925.7483</v>
      </c>
      <c r="X45" s="19">
        <v>9</v>
      </c>
      <c r="Y45" s="19">
        <v>299.2047</v>
      </c>
      <c r="Z45" s="19">
        <v>198.8114</v>
      </c>
      <c r="AA45" s="27">
        <v>101</v>
      </c>
      <c r="AB45" s="19">
        <f>5988.0961+0.0039</f>
        <v>5988.1</v>
      </c>
    </row>
    <row r="46" s="1" customFormat="true" customHeight="true" spans="1:28">
      <c r="A46" s="3"/>
      <c r="B46" s="3"/>
      <c r="C46" s="20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4"/>
    </row>
    <row r="47" customHeight="true" spans="28:29">
      <c r="AB47" s="28"/>
      <c r="AC47" s="3"/>
    </row>
  </sheetData>
  <mergeCells count="20">
    <mergeCell ref="A1:AB1"/>
    <mergeCell ref="A2:AB2"/>
    <mergeCell ref="C3:E3"/>
    <mergeCell ref="F3:H3"/>
    <mergeCell ref="I3:K3"/>
    <mergeCell ref="L3:N3"/>
    <mergeCell ref="O3:Q3"/>
    <mergeCell ref="R3:T3"/>
    <mergeCell ref="U3:W3"/>
    <mergeCell ref="X3:Z3"/>
    <mergeCell ref="AA3:AB3"/>
    <mergeCell ref="A45:B45"/>
    <mergeCell ref="A3:A4"/>
    <mergeCell ref="A12:A16"/>
    <mergeCell ref="A17:A22"/>
    <mergeCell ref="A24:A27"/>
    <mergeCell ref="A31:A33"/>
    <mergeCell ref="A35:A37"/>
    <mergeCell ref="A40:A42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ht706</cp:lastModifiedBy>
  <dcterms:created xsi:type="dcterms:W3CDTF">2021-10-21T18:53:00Z</dcterms:created>
  <dcterms:modified xsi:type="dcterms:W3CDTF">2023-06-15T15:22:44Z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75BB1B433C3C49819170A12BB8AC0A31</vt:lpwstr>
  </property>
  <property fmtid="{D5CDD505-2E9C-101B-9397-08002B2CF9AE}" pid="3" name="KSOProductBuildVer">
    <vt:lpwstr>2052-11.8.2.10290</vt:lpwstr>
  </property>
</Properties>
</file>