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1-汇总表" sheetId="1" r:id="rId1"/>
  </sheets>
  <definedNames>
    <definedName name="_xlnm.Print_Titles" localSheetId="0">'1-汇总表'!$4:$4</definedName>
    <definedName name="_xlnm._FilterDatabase" localSheetId="0" hidden="1">'1-汇总表'!$A$21:$E$21</definedName>
  </definedNames>
  <calcPr calcId="144525"/>
</workbook>
</file>

<file path=xl/sharedStrings.xml><?xml version="1.0" encoding="utf-8"?>
<sst xmlns="http://schemas.openxmlformats.org/spreadsheetml/2006/main" count="172" uniqueCount="155">
  <si>
    <r>
      <t>附件</t>
    </r>
    <r>
      <rPr>
        <sz val="12"/>
        <color theme="1"/>
        <rFont val="Times New Roman"/>
        <charset val="0"/>
      </rPr>
      <t>2</t>
    </r>
  </si>
  <si>
    <t>2024年第二批中央财政就业补助资金分配明细表</t>
  </si>
  <si>
    <t>单位：万元</t>
  </si>
  <si>
    <r>
      <rPr>
        <sz val="11"/>
        <color theme="1"/>
        <rFont val="黑体"/>
        <charset val="134"/>
      </rPr>
      <t>序号</t>
    </r>
  </si>
  <si>
    <r>
      <rPr>
        <sz val="11"/>
        <color theme="1"/>
        <rFont val="黑体"/>
        <charset val="134"/>
      </rPr>
      <t>县区</t>
    </r>
  </si>
  <si>
    <r>
      <rPr>
        <sz val="11"/>
        <color theme="1"/>
        <rFont val="黑体"/>
        <charset val="134"/>
      </rPr>
      <t>合计</t>
    </r>
  </si>
  <si>
    <t>中央就业创业政策性补贴及服务补助</t>
  </si>
  <si>
    <r>
      <rPr>
        <sz val="11"/>
        <color theme="1"/>
        <rFont val="Times New Roman"/>
        <charset val="0"/>
      </rPr>
      <t>2022</t>
    </r>
    <r>
      <rPr>
        <sz val="11"/>
        <color indexed="8"/>
        <rFont val="黑体"/>
        <charset val="134"/>
      </rPr>
      <t>年度国家级高训基地及大师工作室</t>
    </r>
  </si>
  <si>
    <r>
      <rPr>
        <sz val="11"/>
        <color indexed="8"/>
        <rFont val="黑体"/>
        <charset val="134"/>
      </rPr>
      <t>省就业一体化信息系统建设项目</t>
    </r>
  </si>
  <si>
    <r>
      <rPr>
        <sz val="11"/>
        <color theme="1"/>
        <rFont val="黑体"/>
        <charset val="134"/>
      </rPr>
      <t>备注</t>
    </r>
  </si>
  <si>
    <r>
      <rPr>
        <b/>
        <sz val="11"/>
        <color theme="1"/>
        <rFont val="仿宋_GB2312"/>
        <charset val="134"/>
      </rPr>
      <t>全省合计</t>
    </r>
  </si>
  <si>
    <t>一</t>
  </si>
  <si>
    <t>地市</t>
  </si>
  <si>
    <r>
      <rPr>
        <sz val="11"/>
        <color theme="1"/>
        <rFont val="仿宋_GB2312"/>
        <charset val="134"/>
      </rPr>
      <t>广州市</t>
    </r>
  </si>
  <si>
    <r>
      <rPr>
        <sz val="11"/>
        <color indexed="8"/>
        <rFont val="仿宋_GB2312"/>
        <charset val="134"/>
      </rPr>
      <t>市本级</t>
    </r>
  </si>
  <si>
    <r>
      <rPr>
        <sz val="11"/>
        <color theme="1"/>
        <rFont val="仿宋_GB2312"/>
        <charset val="134"/>
      </rPr>
      <t>广州市职业能力建设指导中心获评</t>
    </r>
    <r>
      <rPr>
        <sz val="11"/>
        <color theme="1"/>
        <rFont val="仿宋_GB2312"/>
        <charset val="134"/>
      </rPr>
      <t>2022</t>
    </r>
    <r>
      <rPr>
        <sz val="11"/>
        <color theme="1"/>
        <rFont val="仿宋_GB2312"/>
        <charset val="134"/>
      </rPr>
      <t>年度国家级高技能人才培训基地，按规定予以补助，根据项目建设进度分年度拨付。</t>
    </r>
  </si>
  <si>
    <r>
      <rPr>
        <sz val="11"/>
        <color indexed="8"/>
        <rFont val="仿宋_GB2312"/>
        <charset val="134"/>
      </rPr>
      <t>越秀</t>
    </r>
  </si>
  <si>
    <r>
      <rPr>
        <sz val="11"/>
        <color indexed="8"/>
        <rFont val="仿宋_GB2312"/>
        <charset val="134"/>
      </rPr>
      <t>海珠</t>
    </r>
  </si>
  <si>
    <r>
      <rPr>
        <sz val="11"/>
        <color indexed="8"/>
        <rFont val="仿宋_GB2312"/>
        <charset val="134"/>
      </rPr>
      <t>荔湾</t>
    </r>
  </si>
  <si>
    <r>
      <rPr>
        <sz val="11"/>
        <color indexed="8"/>
        <rFont val="仿宋_GB2312"/>
        <charset val="134"/>
      </rPr>
      <t>天河</t>
    </r>
  </si>
  <si>
    <r>
      <rPr>
        <sz val="11"/>
        <color indexed="8"/>
        <rFont val="仿宋_GB2312"/>
        <charset val="134"/>
      </rPr>
      <t>白云</t>
    </r>
  </si>
  <si>
    <r>
      <rPr>
        <sz val="11"/>
        <color indexed="8"/>
        <rFont val="仿宋_GB2312"/>
        <charset val="134"/>
      </rPr>
      <t>黄埔</t>
    </r>
  </si>
  <si>
    <r>
      <rPr>
        <sz val="11"/>
        <color indexed="8"/>
        <rFont val="仿宋_GB2312"/>
        <charset val="134"/>
      </rPr>
      <t>花都</t>
    </r>
  </si>
  <si>
    <r>
      <rPr>
        <sz val="11"/>
        <color indexed="8"/>
        <rFont val="仿宋_GB2312"/>
        <charset val="134"/>
      </rPr>
      <t>番禺</t>
    </r>
  </si>
  <si>
    <r>
      <rPr>
        <sz val="11"/>
        <color indexed="8"/>
        <rFont val="仿宋_GB2312"/>
        <charset val="134"/>
      </rPr>
      <t>南沙</t>
    </r>
  </si>
  <si>
    <r>
      <rPr>
        <sz val="11"/>
        <color indexed="8"/>
        <rFont val="仿宋_GB2312"/>
        <charset val="134"/>
      </rPr>
      <t>从化</t>
    </r>
  </si>
  <si>
    <r>
      <rPr>
        <sz val="11"/>
        <color indexed="8"/>
        <rFont val="仿宋_GB2312"/>
        <charset val="134"/>
      </rPr>
      <t>增城</t>
    </r>
  </si>
  <si>
    <r>
      <rPr>
        <sz val="11"/>
        <color theme="1"/>
        <rFont val="仿宋_GB2312"/>
        <charset val="134"/>
      </rPr>
      <t>珠海市</t>
    </r>
  </si>
  <si>
    <r>
      <rPr>
        <sz val="11"/>
        <color theme="1"/>
        <rFont val="仿宋_GB2312"/>
        <charset val="134"/>
      </rPr>
      <t>市本级</t>
    </r>
  </si>
  <si>
    <r>
      <rPr>
        <sz val="11"/>
        <color theme="1"/>
        <rFont val="仿宋_GB2312"/>
        <charset val="134"/>
      </rPr>
      <t>珠海市众创芯慧科技有限公司黄进财技能大师工作室获评</t>
    </r>
    <r>
      <rPr>
        <sz val="11"/>
        <color theme="1"/>
        <rFont val="仿宋_GB2312"/>
        <charset val="134"/>
      </rPr>
      <t>2022</t>
    </r>
    <r>
      <rPr>
        <sz val="11"/>
        <color theme="1"/>
        <rFont val="仿宋_GB2312"/>
        <charset val="134"/>
      </rPr>
      <t>年度国家级大师工作室，按规定予以补助。</t>
    </r>
  </si>
  <si>
    <r>
      <rPr>
        <sz val="11"/>
        <color theme="1"/>
        <rFont val="仿宋_GB2312"/>
        <charset val="134"/>
      </rPr>
      <t>香洲区</t>
    </r>
  </si>
  <si>
    <r>
      <rPr>
        <sz val="11"/>
        <color theme="1"/>
        <rFont val="仿宋_GB2312"/>
        <charset val="134"/>
      </rPr>
      <t>高新区</t>
    </r>
  </si>
  <si>
    <r>
      <rPr>
        <sz val="11"/>
        <color theme="1"/>
        <rFont val="仿宋_GB2312"/>
        <charset val="134"/>
      </rPr>
      <t>汕头市</t>
    </r>
  </si>
  <si>
    <r>
      <rPr>
        <sz val="11"/>
        <color theme="1"/>
        <rFont val="仿宋_GB2312"/>
        <charset val="134"/>
      </rPr>
      <t>汕头市荣轩食府餐饮管理有限公司蔡振荣技能大师工作室获评</t>
    </r>
    <r>
      <rPr>
        <sz val="11"/>
        <color theme="1"/>
        <rFont val="仿宋_GB2312"/>
        <charset val="134"/>
      </rPr>
      <t>2022</t>
    </r>
    <r>
      <rPr>
        <sz val="11"/>
        <color theme="1"/>
        <rFont val="仿宋_GB2312"/>
        <charset val="134"/>
      </rPr>
      <t>年度国家级大师工作室，按规定予以补助。</t>
    </r>
  </si>
  <si>
    <r>
      <rPr>
        <sz val="11"/>
        <color indexed="8"/>
        <rFont val="仿宋_GB2312"/>
        <charset val="134"/>
      </rPr>
      <t>金平区</t>
    </r>
  </si>
  <si>
    <r>
      <rPr>
        <sz val="11"/>
        <color indexed="8"/>
        <rFont val="仿宋_GB2312"/>
        <charset val="134"/>
      </rPr>
      <t>龙湖区</t>
    </r>
  </si>
  <si>
    <r>
      <rPr>
        <sz val="11"/>
        <color indexed="8"/>
        <rFont val="仿宋_GB2312"/>
        <charset val="134"/>
      </rPr>
      <t>濠江区</t>
    </r>
  </si>
  <si>
    <r>
      <rPr>
        <sz val="11"/>
        <color indexed="8"/>
        <rFont val="仿宋_GB2312"/>
        <charset val="134"/>
      </rPr>
      <t>澄海区</t>
    </r>
  </si>
  <si>
    <r>
      <rPr>
        <sz val="11"/>
        <color indexed="8"/>
        <rFont val="仿宋_GB2312"/>
        <charset val="134"/>
      </rPr>
      <t>潮阳区</t>
    </r>
  </si>
  <si>
    <r>
      <rPr>
        <sz val="11"/>
        <color indexed="8"/>
        <rFont val="仿宋_GB2312"/>
        <charset val="134"/>
      </rPr>
      <t>潮南区</t>
    </r>
  </si>
  <si>
    <r>
      <rPr>
        <sz val="11"/>
        <color indexed="8"/>
        <rFont val="仿宋_GB2312"/>
        <charset val="134"/>
      </rPr>
      <t>南澳县</t>
    </r>
  </si>
  <si>
    <r>
      <rPr>
        <sz val="11"/>
        <color theme="1"/>
        <rFont val="仿宋_GB2312"/>
        <charset val="134"/>
      </rPr>
      <t>佛山市</t>
    </r>
  </si>
  <si>
    <t>市本级</t>
  </si>
  <si>
    <t>禅城区</t>
  </si>
  <si>
    <t>南海区</t>
  </si>
  <si>
    <t>顺德区</t>
  </si>
  <si>
    <t>高明区</t>
  </si>
  <si>
    <t>三水区</t>
  </si>
  <si>
    <r>
      <rPr>
        <sz val="11"/>
        <color theme="1"/>
        <rFont val="仿宋_GB2312"/>
        <charset val="134"/>
      </rPr>
      <t>韶关市</t>
    </r>
  </si>
  <si>
    <t>其中，对2023年省级人力资源服务产业园按规定奖补100万元。</t>
  </si>
  <si>
    <t>浈江区</t>
  </si>
  <si>
    <t>武江区</t>
  </si>
  <si>
    <t>曲江区</t>
  </si>
  <si>
    <t>乐昌市</t>
  </si>
  <si>
    <t>翁源县</t>
  </si>
  <si>
    <t>新丰县</t>
  </si>
  <si>
    <t>乳源瑶族自治县</t>
  </si>
  <si>
    <r>
      <rPr>
        <sz val="11"/>
        <color theme="1"/>
        <rFont val="仿宋_GB2312"/>
        <charset val="134"/>
      </rPr>
      <t>河源市</t>
    </r>
  </si>
  <si>
    <t>源城区</t>
  </si>
  <si>
    <t>和平县</t>
  </si>
  <si>
    <t>龙川县</t>
  </si>
  <si>
    <t>连平县</t>
  </si>
  <si>
    <t>江东新区</t>
  </si>
  <si>
    <r>
      <rPr>
        <sz val="11"/>
        <color theme="1"/>
        <rFont val="仿宋_GB2312"/>
        <charset val="134"/>
      </rPr>
      <t>梅州市</t>
    </r>
  </si>
  <si>
    <t>梅江区</t>
  </si>
  <si>
    <t>梅县区</t>
  </si>
  <si>
    <t>兴宁市</t>
  </si>
  <si>
    <t>平远县</t>
  </si>
  <si>
    <t>蕉岭县</t>
  </si>
  <si>
    <t>大埔县</t>
  </si>
  <si>
    <t>丰顺县</t>
  </si>
  <si>
    <t>五华县</t>
  </si>
  <si>
    <r>
      <rPr>
        <sz val="11"/>
        <color theme="1"/>
        <rFont val="仿宋_GB2312"/>
        <charset val="134"/>
      </rPr>
      <t>惠州市</t>
    </r>
  </si>
  <si>
    <t>其中，广东利元亨智能装备股份有限公司获评2022年度国家级高技能人才培训基地，按规定予以补助，根据项目建设进度分年度拨付。另对2023年度省级人力资源服务产业园安排奖补100万元。</t>
  </si>
  <si>
    <t>惠城区</t>
  </si>
  <si>
    <t>惠东县</t>
  </si>
  <si>
    <t>博罗县</t>
  </si>
  <si>
    <t>龙门县</t>
  </si>
  <si>
    <t>大亚湾区</t>
  </si>
  <si>
    <t>仲恺高新区</t>
  </si>
  <si>
    <r>
      <rPr>
        <sz val="11"/>
        <color theme="1"/>
        <rFont val="仿宋_GB2312"/>
        <charset val="134"/>
      </rPr>
      <t>汕尾市</t>
    </r>
  </si>
  <si>
    <t>城区</t>
  </si>
  <si>
    <t>海丰</t>
  </si>
  <si>
    <t>陆丰</t>
  </si>
  <si>
    <t>陆河</t>
  </si>
  <si>
    <t>红海湾</t>
  </si>
  <si>
    <t>华侨</t>
  </si>
  <si>
    <r>
      <rPr>
        <sz val="11"/>
        <color theme="1"/>
        <rFont val="仿宋_GB2312"/>
        <charset val="134"/>
      </rPr>
      <t>东莞市</t>
    </r>
  </si>
  <si>
    <r>
      <rPr>
        <sz val="11"/>
        <color theme="1"/>
        <rFont val="仿宋_GB2312"/>
        <charset val="134"/>
      </rPr>
      <t>其中，对</t>
    </r>
    <r>
      <rPr>
        <sz val="11"/>
        <color theme="1"/>
        <rFont val="仿宋_GB2312"/>
        <charset val="134"/>
      </rPr>
      <t>2023</t>
    </r>
    <r>
      <rPr>
        <sz val="11"/>
        <color theme="1"/>
        <rFont val="仿宋_GB2312"/>
        <charset val="134"/>
      </rPr>
      <t>年省级人力资源服务产业园按规定奖补</t>
    </r>
    <r>
      <rPr>
        <sz val="11"/>
        <color theme="1"/>
        <rFont val="仿宋_GB2312"/>
        <charset val="134"/>
      </rPr>
      <t>100</t>
    </r>
    <r>
      <rPr>
        <sz val="11"/>
        <color theme="1"/>
        <rFont val="仿宋_GB2312"/>
        <charset val="134"/>
      </rPr>
      <t>万元。</t>
    </r>
  </si>
  <si>
    <r>
      <rPr>
        <sz val="11"/>
        <color theme="1"/>
        <rFont val="仿宋_GB2312"/>
        <charset val="134"/>
      </rPr>
      <t>中山市</t>
    </r>
  </si>
  <si>
    <r>
      <rPr>
        <sz val="11"/>
        <color theme="1"/>
        <rFont val="仿宋_GB2312"/>
        <charset val="134"/>
      </rPr>
      <t>江门市</t>
    </r>
  </si>
  <si>
    <t>蓬江区</t>
  </si>
  <si>
    <t>江海区</t>
  </si>
  <si>
    <t>新会区</t>
  </si>
  <si>
    <t>台山市</t>
  </si>
  <si>
    <t>开平市</t>
  </si>
  <si>
    <t>鹤山市</t>
  </si>
  <si>
    <t>恩平市</t>
  </si>
  <si>
    <r>
      <rPr>
        <sz val="11"/>
        <color theme="1"/>
        <rFont val="仿宋_GB2312"/>
        <charset val="134"/>
      </rPr>
      <t>阳江市</t>
    </r>
  </si>
  <si>
    <t>江城区</t>
  </si>
  <si>
    <t>阳东区</t>
  </si>
  <si>
    <t>阳春市</t>
  </si>
  <si>
    <t>阳西县</t>
  </si>
  <si>
    <t>海陵区</t>
  </si>
  <si>
    <t>高新区</t>
  </si>
  <si>
    <r>
      <rPr>
        <sz val="11"/>
        <color theme="1"/>
        <rFont val="仿宋_GB2312"/>
        <charset val="134"/>
      </rPr>
      <t>湛江市</t>
    </r>
  </si>
  <si>
    <t>赤坎区</t>
  </si>
  <si>
    <t>霞山区</t>
  </si>
  <si>
    <t>经开区</t>
  </si>
  <si>
    <t>麻章区</t>
  </si>
  <si>
    <t>坡头区</t>
  </si>
  <si>
    <t>廉江市</t>
  </si>
  <si>
    <t>吴川市</t>
  </si>
  <si>
    <t>雷州市</t>
  </si>
  <si>
    <t>遂溪县</t>
  </si>
  <si>
    <t>徐闻县</t>
  </si>
  <si>
    <r>
      <rPr>
        <sz val="11"/>
        <color theme="1"/>
        <rFont val="仿宋_GB2312"/>
        <charset val="134"/>
      </rPr>
      <t>茂名市</t>
    </r>
  </si>
  <si>
    <r>
      <rPr>
        <sz val="11"/>
        <color theme="1"/>
        <rFont val="仿宋_GB2312"/>
        <charset val="134"/>
      </rPr>
      <t>滨海新区</t>
    </r>
  </si>
  <si>
    <r>
      <rPr>
        <sz val="11"/>
        <color theme="1"/>
        <rFont val="仿宋_GB2312"/>
        <charset val="134"/>
      </rPr>
      <t>肇庆市</t>
    </r>
  </si>
  <si>
    <r>
      <rPr>
        <sz val="11"/>
        <color theme="1"/>
        <rFont val="仿宋_GB2312"/>
        <charset val="134"/>
      </rPr>
      <t>端州区柳新祥端砚艺术馆柳新祥国家级技能大师工作室获评</t>
    </r>
    <r>
      <rPr>
        <sz val="11"/>
        <color theme="1"/>
        <rFont val="仿宋_GB2312"/>
        <charset val="134"/>
      </rPr>
      <t>2022</t>
    </r>
    <r>
      <rPr>
        <sz val="11"/>
        <color theme="1"/>
        <rFont val="仿宋_GB2312"/>
        <charset val="134"/>
      </rPr>
      <t>年度国家级大师工作室，按规定予以补助。</t>
    </r>
  </si>
  <si>
    <t>端州区</t>
  </si>
  <si>
    <t>鼎湖区</t>
  </si>
  <si>
    <t>高要区</t>
  </si>
  <si>
    <t>四会市</t>
  </si>
  <si>
    <r>
      <rPr>
        <sz val="11"/>
        <color theme="1"/>
        <rFont val="仿宋_GB2312"/>
        <charset val="134"/>
      </rPr>
      <t>清远市</t>
    </r>
  </si>
  <si>
    <t>清城区</t>
  </si>
  <si>
    <t>清新区</t>
  </si>
  <si>
    <t>英德市</t>
  </si>
  <si>
    <t>佛冈县</t>
  </si>
  <si>
    <t>连山县</t>
  </si>
  <si>
    <r>
      <rPr>
        <sz val="11"/>
        <color theme="1"/>
        <rFont val="仿宋_GB2312"/>
        <charset val="134"/>
      </rPr>
      <t>潮州市</t>
    </r>
  </si>
  <si>
    <r>
      <rPr>
        <sz val="11"/>
        <color theme="1"/>
        <rFont val="仿宋_GB2312"/>
        <charset val="134"/>
      </rPr>
      <t>潮安区</t>
    </r>
  </si>
  <si>
    <r>
      <rPr>
        <sz val="11"/>
        <color theme="1"/>
        <rFont val="仿宋_GB2312"/>
        <charset val="134"/>
      </rPr>
      <t>饶平县</t>
    </r>
  </si>
  <si>
    <r>
      <rPr>
        <sz val="11"/>
        <color theme="1"/>
        <rFont val="仿宋_GB2312"/>
        <charset val="134"/>
      </rPr>
      <t>湘桥区</t>
    </r>
  </si>
  <si>
    <r>
      <rPr>
        <sz val="11"/>
        <color theme="1"/>
        <rFont val="仿宋_GB2312"/>
        <charset val="134"/>
      </rPr>
      <t>揭阳市</t>
    </r>
  </si>
  <si>
    <t>榕城区</t>
  </si>
  <si>
    <t>揭东区</t>
  </si>
  <si>
    <t>普宁市</t>
  </si>
  <si>
    <t>揭西县</t>
  </si>
  <si>
    <t>惠来县</t>
  </si>
  <si>
    <r>
      <rPr>
        <sz val="11"/>
        <color theme="1"/>
        <rFont val="仿宋_GB2312"/>
        <charset val="134"/>
      </rPr>
      <t>云浮市</t>
    </r>
  </si>
  <si>
    <t>云城区</t>
  </si>
  <si>
    <t>云安区</t>
  </si>
  <si>
    <t>罗定市</t>
  </si>
  <si>
    <t>新兴县</t>
  </si>
  <si>
    <t>郁南县</t>
  </si>
  <si>
    <t>二</t>
  </si>
  <si>
    <t>省本级</t>
  </si>
  <si>
    <t>厅本部（转拨）</t>
  </si>
  <si>
    <t>转拨资金为广东省广播电视网络股份有限公司国家级高技能人才培训基地330万元，中国铁路广州局集团有限公司王友发技能大师工作室20万元。</t>
  </si>
  <si>
    <t>政务中心</t>
  </si>
  <si>
    <t>省技师学院</t>
  </si>
  <si>
    <t>谢志平技能大师工作室获评2022年度国家级大师工作室，按规定予以补助。</t>
  </si>
  <si>
    <t>省南方技师学院</t>
  </si>
  <si>
    <t>省南方技师学院获评2022年度国家级高技能人才培训基地，按规定予以补助，根据项目建设进度分年度拨付。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</si>
</sst>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 numFmtId="177" formatCode="0_ "/>
    <numFmt numFmtId="178" formatCode="#,##0_ "/>
  </numFmts>
  <fonts count="39">
    <font>
      <sz val="11"/>
      <color theme="1"/>
      <name val="宋体"/>
      <charset val="134"/>
      <scheme val="minor"/>
    </font>
    <font>
      <sz val="11"/>
      <color theme="1"/>
      <name val="Times New Roman"/>
      <charset val="134"/>
    </font>
    <font>
      <sz val="11"/>
      <color theme="1"/>
      <name val="仿宋_GB2312"/>
      <charset val="134"/>
    </font>
    <font>
      <sz val="12"/>
      <color theme="1"/>
      <name val="宋体"/>
      <charset val="0"/>
    </font>
    <font>
      <sz val="22"/>
      <color theme="1"/>
      <name val="方正小标宋简体"/>
      <charset val="0"/>
    </font>
    <font>
      <b/>
      <sz val="20"/>
      <color theme="1"/>
      <name val="Times New Roman"/>
      <charset val="0"/>
    </font>
    <font>
      <b/>
      <sz val="11"/>
      <color theme="1"/>
      <name val="Times New Roman"/>
      <charset val="0"/>
    </font>
    <font>
      <b/>
      <sz val="11"/>
      <color theme="1"/>
      <name val="仿宋_GB2312"/>
      <charset val="134"/>
    </font>
    <font>
      <sz val="11"/>
      <color theme="1"/>
      <name val="Times New Roman"/>
      <charset val="0"/>
    </font>
    <font>
      <sz val="11"/>
      <color theme="1"/>
      <name val="黑体"/>
      <charset val="134"/>
    </font>
    <font>
      <sz val="11"/>
      <color indexed="8"/>
      <name val="Times New Roman"/>
      <charset val="0"/>
    </font>
    <font>
      <b/>
      <sz val="11"/>
      <color theme="1"/>
      <name val="宋体"/>
      <charset val="134"/>
    </font>
    <font>
      <sz val="11"/>
      <color theme="1"/>
      <name val="宋体"/>
      <charset val="134"/>
    </font>
    <font>
      <b/>
      <sz val="12"/>
      <name val="宋体"/>
      <charset val="134"/>
    </font>
    <font>
      <b/>
      <sz val="12"/>
      <name val="Times New Roman"/>
      <charset val="134"/>
    </font>
    <font>
      <sz val="12"/>
      <name val="Times New Roman"/>
      <charset val="0"/>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Times New Roman"/>
      <charset val="0"/>
    </font>
    <font>
      <sz val="11"/>
      <color indexed="8"/>
      <name val="黑体"/>
      <charset val="134"/>
    </font>
    <font>
      <sz val="11"/>
      <color indexed="8"/>
      <name val="仿宋_GB2312"/>
      <charset val="134"/>
    </font>
  </fonts>
  <fills count="35">
    <fill>
      <patternFill patternType="none"/>
    </fill>
    <fill>
      <patternFill patternType="gray125"/>
    </fill>
    <fill>
      <patternFill patternType="solid">
        <fgColor theme="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6"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1" borderId="0" applyNumberFormat="0" applyBorder="0" applyAlignment="0" applyProtection="0">
      <alignment vertical="center"/>
    </xf>
    <xf numFmtId="0" fontId="23" fillId="0" borderId="8" applyNumberFormat="0" applyFill="0" applyAlignment="0" applyProtection="0">
      <alignment vertical="center"/>
    </xf>
    <xf numFmtId="0" fontId="20" fillId="12" borderId="0" applyNumberFormat="0" applyBorder="0" applyAlignment="0" applyProtection="0">
      <alignment vertical="center"/>
    </xf>
    <xf numFmtId="0" fontId="29" fillId="13" borderId="9" applyNumberFormat="0" applyAlignment="0" applyProtection="0">
      <alignment vertical="center"/>
    </xf>
    <xf numFmtId="0" fontId="30" fillId="13" borderId="5" applyNumberFormat="0" applyAlignment="0" applyProtection="0">
      <alignment vertical="center"/>
    </xf>
    <xf numFmtId="0" fontId="31" fillId="14" borderId="10" applyNumberFormat="0" applyAlignment="0" applyProtection="0">
      <alignment vertical="center"/>
    </xf>
    <xf numFmtId="0" fontId="17" fillId="15" borderId="0" applyNumberFormat="0" applyBorder="0" applyAlignment="0" applyProtection="0">
      <alignment vertical="center"/>
    </xf>
    <xf numFmtId="0" fontId="20" fillId="16"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2" fillId="2" borderId="1" xfId="0" applyFont="1" applyFill="1" applyBorder="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 fillId="0" borderId="3" xfId="0" applyFont="1" applyBorder="1">
      <alignment vertical="center"/>
    </xf>
    <xf numFmtId="0" fontId="2" fillId="0" borderId="1" xfId="0" applyFont="1" applyBorder="1" applyAlignment="1">
      <alignment vertical="center" wrapText="1"/>
    </xf>
    <xf numFmtId="177" fontId="1" fillId="0" borderId="4" xfId="0" applyNumberFormat="1" applyFont="1" applyBorder="1" applyAlignment="1">
      <alignment horizontal="center" vertical="center"/>
    </xf>
    <xf numFmtId="0" fontId="2" fillId="0" borderId="1" xfId="0" applyFont="1" applyBorder="1">
      <alignment vertical="center"/>
    </xf>
    <xf numFmtId="177" fontId="1" fillId="0" borderId="1" xfId="0" applyNumberFormat="1" applyFont="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7" fontId="8" fillId="0" borderId="1" xfId="0" applyNumberFormat="1" applyFont="1" applyBorder="1" applyAlignment="1">
      <alignment horizontal="center" vertical="center" wrapText="1"/>
    </xf>
    <xf numFmtId="177"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8"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0" fontId="1" fillId="2" borderId="3" xfId="0" applyFont="1" applyFill="1" applyBorder="1">
      <alignment vertical="center"/>
    </xf>
    <xf numFmtId="0" fontId="2" fillId="0" borderId="1" xfId="0" applyFont="1" applyBorder="1" applyAlignment="1">
      <alignment horizontal="center" vertical="center" wrapText="1"/>
    </xf>
    <xf numFmtId="176" fontId="8" fillId="0" borderId="1" xfId="0" applyNumberFormat="1" applyFont="1" applyFill="1" applyBorder="1" applyAlignment="1">
      <alignment horizontal="center" vertical="center"/>
    </xf>
    <xf numFmtId="176" fontId="8" fillId="0" borderId="1" xfId="0" applyNumberFormat="1" applyFont="1" applyBorder="1" applyAlignment="1">
      <alignment horizontal="center" vertical="center"/>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177" fontId="0" fillId="0" borderId="0" xfId="0" applyNumberFormat="1">
      <alignment vertical="center"/>
    </xf>
    <xf numFmtId="177" fontId="12"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178" fontId="14" fillId="2"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178" fontId="16" fillId="3" borderId="1" xfId="0" applyNumberFormat="1" applyFont="1" applyFill="1" applyBorder="1" applyAlignment="1">
      <alignment horizontal="right"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53"/>
  <sheetViews>
    <sheetView tabSelected="1" workbookViewId="0">
      <pane ySplit="4" topLeftCell="A124" activePane="bottomLeft" state="frozen"/>
      <selection/>
      <selection pane="bottomLeft" activeCell="F5" sqref="F5"/>
    </sheetView>
  </sheetViews>
  <sheetFormatPr defaultColWidth="9" defaultRowHeight="13.5"/>
  <cols>
    <col min="1" max="1" width="4.75" customWidth="1"/>
    <col min="2" max="2" width="9.75" customWidth="1"/>
    <col min="3" max="3" width="9" customWidth="1"/>
    <col min="4" max="4" width="12.375" style="2" customWidth="1"/>
    <col min="5" max="5" width="13.25" style="2" customWidth="1"/>
    <col min="6" max="6" width="12.5" customWidth="1"/>
    <col min="7" max="7" width="34.1083333333333" style="3" customWidth="1"/>
    <col min="9" max="9" width="11.5"/>
  </cols>
  <sheetData>
    <row r="1" ht="15.75" spans="1:6">
      <c r="A1" s="4" t="s">
        <v>0</v>
      </c>
      <c r="B1" s="1"/>
      <c r="C1" s="1"/>
      <c r="D1" s="5"/>
      <c r="E1" s="5"/>
      <c r="F1" s="1"/>
    </row>
    <row r="2" ht="36" customHeight="1" spans="1:7">
      <c r="A2" s="6" t="s">
        <v>1</v>
      </c>
      <c r="B2" s="6"/>
      <c r="C2" s="6"/>
      <c r="D2" s="6"/>
      <c r="E2" s="6"/>
      <c r="F2" s="6"/>
      <c r="G2" s="6"/>
    </row>
    <row r="3" ht="24" customHeight="1" spans="1:7">
      <c r="A3" s="7"/>
      <c r="B3" s="7"/>
      <c r="C3" s="7"/>
      <c r="D3" s="7"/>
      <c r="E3" s="8"/>
      <c r="F3" s="1"/>
      <c r="G3" s="9" t="s">
        <v>2</v>
      </c>
    </row>
    <row r="4" s="1" customFormat="1" ht="44" customHeight="1" spans="1:7">
      <c r="A4" s="10" t="s">
        <v>3</v>
      </c>
      <c r="B4" s="10" t="s">
        <v>4</v>
      </c>
      <c r="C4" s="10" t="s">
        <v>5</v>
      </c>
      <c r="D4" s="11" t="s">
        <v>6</v>
      </c>
      <c r="E4" s="12" t="s">
        <v>7</v>
      </c>
      <c r="F4" s="13" t="s">
        <v>8</v>
      </c>
      <c r="G4" s="12" t="s">
        <v>9</v>
      </c>
    </row>
    <row r="5" ht="50" customHeight="1" spans="1:7">
      <c r="A5" s="14" t="s">
        <v>10</v>
      </c>
      <c r="B5" s="14"/>
      <c r="C5" s="15">
        <f t="shared" ref="C5:F5" si="0">C6+C149</f>
        <v>56854</v>
      </c>
      <c r="D5" s="15">
        <f t="shared" si="0"/>
        <v>50987</v>
      </c>
      <c r="E5" s="15">
        <f t="shared" si="0"/>
        <v>1530</v>
      </c>
      <c r="F5" s="15">
        <f t="shared" si="0"/>
        <v>4337</v>
      </c>
      <c r="G5" s="16"/>
    </row>
    <row r="6" ht="33" customHeight="1" spans="1:7">
      <c r="A6" s="17" t="s">
        <v>11</v>
      </c>
      <c r="B6" s="17" t="s">
        <v>12</v>
      </c>
      <c r="C6" s="15">
        <f>C7+C20+C24+C33+C40+C49+C56+C66+C74+C82+C83+C84+C93+C101+C113+C117+C123+C130+C135+C142</f>
        <v>51767</v>
      </c>
      <c r="D6" s="15">
        <f>D7+D20+D24+D33+D40+D49+D56+D66+D74+D82+D83+D84+D93+D101+D113+D117+D123+D130+D135+D142</f>
        <v>50987</v>
      </c>
      <c r="E6" s="15">
        <f>E7+E20+E24+E33+E40+E49+E56+E66+E74+E82+E83+E84+E93+E101+E113+E117+E123+E130+E135+E142</f>
        <v>780</v>
      </c>
      <c r="F6" s="15"/>
      <c r="G6" s="16"/>
    </row>
    <row r="7" ht="35" customHeight="1" spans="1:7">
      <c r="A7" s="18" t="s">
        <v>13</v>
      </c>
      <c r="B7" s="19"/>
      <c r="C7" s="20">
        <f>SUM(C8:C19)</f>
        <v>15942</v>
      </c>
      <c r="D7" s="20">
        <f>SUM(D8:D19)</f>
        <v>15592</v>
      </c>
      <c r="E7" s="20">
        <f>SUM(E8:E19)</f>
        <v>350</v>
      </c>
      <c r="F7" s="20"/>
      <c r="G7" s="16"/>
    </row>
    <row r="8" ht="54" spans="1:7">
      <c r="A8" s="21">
        <v>1</v>
      </c>
      <c r="B8" s="21" t="s">
        <v>14</v>
      </c>
      <c r="C8" s="22">
        <f t="shared" ref="C8:C19" si="1">D8+E8</f>
        <v>590</v>
      </c>
      <c r="D8" s="23">
        <v>240</v>
      </c>
      <c r="E8" s="22">
        <v>350</v>
      </c>
      <c r="F8" s="24"/>
      <c r="G8" s="25" t="s">
        <v>15</v>
      </c>
    </row>
    <row r="9" ht="26" customHeight="1" spans="1:7">
      <c r="A9" s="21">
        <v>2</v>
      </c>
      <c r="B9" s="12" t="s">
        <v>16</v>
      </c>
      <c r="C9" s="22">
        <f t="shared" si="1"/>
        <v>1400</v>
      </c>
      <c r="D9" s="26">
        <v>1400</v>
      </c>
      <c r="E9" s="12"/>
      <c r="F9" s="24"/>
      <c r="G9" s="27"/>
    </row>
    <row r="10" ht="26" customHeight="1" spans="1:7">
      <c r="A10" s="21">
        <v>3</v>
      </c>
      <c r="B10" s="12" t="s">
        <v>17</v>
      </c>
      <c r="C10" s="22">
        <f t="shared" si="1"/>
        <v>1671</v>
      </c>
      <c r="D10" s="28">
        <v>1671</v>
      </c>
      <c r="E10" s="12"/>
      <c r="F10" s="24"/>
      <c r="G10" s="27"/>
    </row>
    <row r="11" ht="26" customHeight="1" spans="1:7">
      <c r="A11" s="21">
        <v>4</v>
      </c>
      <c r="B11" s="12" t="s">
        <v>18</v>
      </c>
      <c r="C11" s="22">
        <f t="shared" si="1"/>
        <v>1294</v>
      </c>
      <c r="D11" s="28">
        <v>1294</v>
      </c>
      <c r="E11" s="12"/>
      <c r="F11" s="24"/>
      <c r="G11" s="27"/>
    </row>
    <row r="12" ht="26" customHeight="1" spans="1:7">
      <c r="A12" s="21">
        <v>5</v>
      </c>
      <c r="B12" s="12" t="s">
        <v>19</v>
      </c>
      <c r="C12" s="22">
        <f t="shared" si="1"/>
        <v>2107</v>
      </c>
      <c r="D12" s="28">
        <v>2107</v>
      </c>
      <c r="E12" s="12"/>
      <c r="F12" s="24"/>
      <c r="G12" s="27"/>
    </row>
    <row r="13" ht="26" customHeight="1" spans="1:7">
      <c r="A13" s="21">
        <v>6</v>
      </c>
      <c r="B13" s="12" t="s">
        <v>20</v>
      </c>
      <c r="C13" s="22">
        <f t="shared" si="1"/>
        <v>1460</v>
      </c>
      <c r="D13" s="28">
        <v>1460</v>
      </c>
      <c r="E13" s="12"/>
      <c r="F13" s="24"/>
      <c r="G13" s="27"/>
    </row>
    <row r="14" ht="26" customHeight="1" spans="1:7">
      <c r="A14" s="21">
        <v>7</v>
      </c>
      <c r="B14" s="12" t="s">
        <v>21</v>
      </c>
      <c r="C14" s="22">
        <f t="shared" si="1"/>
        <v>1791</v>
      </c>
      <c r="D14" s="28">
        <v>1791</v>
      </c>
      <c r="E14" s="12"/>
      <c r="F14" s="24"/>
      <c r="G14" s="27"/>
    </row>
    <row r="15" ht="26" customHeight="1" spans="1:7">
      <c r="A15" s="21">
        <v>8</v>
      </c>
      <c r="B15" s="12" t="s">
        <v>22</v>
      </c>
      <c r="C15" s="22">
        <f t="shared" si="1"/>
        <v>738</v>
      </c>
      <c r="D15" s="28">
        <v>738</v>
      </c>
      <c r="E15" s="12"/>
      <c r="F15" s="24"/>
      <c r="G15" s="27"/>
    </row>
    <row r="16" ht="26" customHeight="1" spans="1:7">
      <c r="A16" s="21">
        <v>9</v>
      </c>
      <c r="B16" s="12" t="s">
        <v>23</v>
      </c>
      <c r="C16" s="22">
        <f t="shared" si="1"/>
        <v>1460</v>
      </c>
      <c r="D16" s="28">
        <v>1460</v>
      </c>
      <c r="E16" s="12"/>
      <c r="F16" s="24"/>
      <c r="G16" s="27"/>
    </row>
    <row r="17" ht="26" customHeight="1" spans="1:7">
      <c r="A17" s="21">
        <v>10</v>
      </c>
      <c r="B17" s="12" t="s">
        <v>24</v>
      </c>
      <c r="C17" s="22">
        <f t="shared" si="1"/>
        <v>992</v>
      </c>
      <c r="D17" s="28">
        <v>992</v>
      </c>
      <c r="E17" s="12"/>
      <c r="F17" s="24"/>
      <c r="G17" s="27"/>
    </row>
    <row r="18" ht="26" customHeight="1" spans="1:7">
      <c r="A18" s="21">
        <v>11</v>
      </c>
      <c r="B18" s="12" t="s">
        <v>25</v>
      </c>
      <c r="C18" s="22">
        <f t="shared" si="1"/>
        <v>603</v>
      </c>
      <c r="D18" s="28">
        <v>603</v>
      </c>
      <c r="E18" s="12"/>
      <c r="F18" s="24"/>
      <c r="G18" s="27"/>
    </row>
    <row r="19" ht="26" customHeight="1" spans="1:7">
      <c r="A19" s="21">
        <v>12</v>
      </c>
      <c r="B19" s="12" t="s">
        <v>26</v>
      </c>
      <c r="C19" s="22">
        <f t="shared" si="1"/>
        <v>1836</v>
      </c>
      <c r="D19" s="28">
        <v>1836</v>
      </c>
      <c r="E19" s="12"/>
      <c r="F19" s="24"/>
      <c r="G19" s="27"/>
    </row>
    <row r="20" ht="26" customHeight="1" spans="1:7">
      <c r="A20" s="29" t="s">
        <v>27</v>
      </c>
      <c r="B20" s="30"/>
      <c r="C20" s="20">
        <f>SUM(C21:C23)</f>
        <v>595</v>
      </c>
      <c r="D20" s="20">
        <f>SUM(D21:D23)</f>
        <v>565</v>
      </c>
      <c r="E20" s="20">
        <f>SUM(E21:E23)</f>
        <v>30</v>
      </c>
      <c r="F20" s="20"/>
      <c r="G20" s="16"/>
    </row>
    <row r="21" ht="40.5" spans="1:7">
      <c r="A21" s="12">
        <v>1</v>
      </c>
      <c r="B21" s="12" t="s">
        <v>28</v>
      </c>
      <c r="C21" s="12">
        <f t="shared" ref="C21:C23" si="2">D21+E21</f>
        <v>211</v>
      </c>
      <c r="D21" s="31">
        <v>181</v>
      </c>
      <c r="E21" s="21">
        <v>30</v>
      </c>
      <c r="F21" s="24"/>
      <c r="G21" s="25" t="s">
        <v>29</v>
      </c>
    </row>
    <row r="22" ht="30" customHeight="1" spans="1:7">
      <c r="A22" s="12">
        <v>2</v>
      </c>
      <c r="B22" s="12" t="s">
        <v>30</v>
      </c>
      <c r="C22" s="12">
        <f t="shared" si="2"/>
        <v>260</v>
      </c>
      <c r="D22" s="31">
        <v>260</v>
      </c>
      <c r="E22" s="21"/>
      <c r="F22" s="24"/>
      <c r="G22" s="27"/>
    </row>
    <row r="23" ht="30" customHeight="1" spans="1:7">
      <c r="A23" s="12">
        <v>3</v>
      </c>
      <c r="B23" s="12" t="s">
        <v>31</v>
      </c>
      <c r="C23" s="12">
        <f t="shared" si="2"/>
        <v>124</v>
      </c>
      <c r="D23" s="31">
        <v>124</v>
      </c>
      <c r="E23" s="12"/>
      <c r="F23" s="24"/>
      <c r="G23" s="27"/>
    </row>
    <row r="24" ht="26" customHeight="1" spans="1:7">
      <c r="A24" s="29" t="s">
        <v>32</v>
      </c>
      <c r="B24" s="30"/>
      <c r="C24" s="32">
        <f>SUM(C25:C32)</f>
        <v>3289</v>
      </c>
      <c r="D24" s="32">
        <f>SUM(D25:D32)</f>
        <v>3269</v>
      </c>
      <c r="E24" s="32">
        <f>SUM(E25:E32)</f>
        <v>20</v>
      </c>
      <c r="F24" s="33"/>
      <c r="G24" s="16"/>
    </row>
    <row r="25" ht="40.5" spans="1:7">
      <c r="A25" s="12">
        <v>1</v>
      </c>
      <c r="B25" s="12" t="s">
        <v>14</v>
      </c>
      <c r="C25" s="31">
        <f t="shared" ref="C25:C32" si="3">D25+E25</f>
        <v>1092</v>
      </c>
      <c r="D25" s="34">
        <v>1072</v>
      </c>
      <c r="E25" s="35">
        <v>20</v>
      </c>
      <c r="F25" s="24"/>
      <c r="G25" s="25" t="s">
        <v>33</v>
      </c>
    </row>
    <row r="26" ht="26" customHeight="1" spans="1:7">
      <c r="A26" s="12">
        <v>2</v>
      </c>
      <c r="B26" s="12" t="s">
        <v>34</v>
      </c>
      <c r="C26" s="31">
        <f t="shared" si="3"/>
        <v>451</v>
      </c>
      <c r="D26" s="36">
        <v>451</v>
      </c>
      <c r="E26" s="35"/>
      <c r="F26" s="24"/>
      <c r="G26" s="27"/>
    </row>
    <row r="27" ht="26" customHeight="1" spans="1:7">
      <c r="A27" s="12">
        <v>3</v>
      </c>
      <c r="B27" s="12" t="s">
        <v>35</v>
      </c>
      <c r="C27" s="31">
        <f t="shared" si="3"/>
        <v>428</v>
      </c>
      <c r="D27" s="36">
        <v>428</v>
      </c>
      <c r="E27" s="35"/>
      <c r="F27" s="24"/>
      <c r="G27" s="27"/>
    </row>
    <row r="28" ht="26" customHeight="1" spans="1:7">
      <c r="A28" s="12">
        <v>4</v>
      </c>
      <c r="B28" s="12" t="s">
        <v>36</v>
      </c>
      <c r="C28" s="31">
        <f t="shared" si="3"/>
        <v>209</v>
      </c>
      <c r="D28" s="36">
        <v>209</v>
      </c>
      <c r="E28" s="35"/>
      <c r="F28" s="24"/>
      <c r="G28" s="27"/>
    </row>
    <row r="29" ht="26" customHeight="1" spans="1:7">
      <c r="A29" s="12">
        <v>5</v>
      </c>
      <c r="B29" s="12" t="s">
        <v>37</v>
      </c>
      <c r="C29" s="31">
        <f t="shared" si="3"/>
        <v>203</v>
      </c>
      <c r="D29" s="36">
        <v>203</v>
      </c>
      <c r="E29" s="35"/>
      <c r="F29" s="24"/>
      <c r="G29" s="27"/>
    </row>
    <row r="30" ht="26" customHeight="1" spans="1:7">
      <c r="A30" s="12">
        <v>6</v>
      </c>
      <c r="B30" s="12" t="s">
        <v>38</v>
      </c>
      <c r="C30" s="31">
        <f t="shared" si="3"/>
        <v>484</v>
      </c>
      <c r="D30" s="36">
        <v>484</v>
      </c>
      <c r="E30" s="35"/>
      <c r="F30" s="24"/>
      <c r="G30" s="27"/>
    </row>
    <row r="31" ht="26" customHeight="1" spans="1:7">
      <c r="A31" s="12">
        <v>7</v>
      </c>
      <c r="B31" s="12" t="s">
        <v>39</v>
      </c>
      <c r="C31" s="31">
        <f t="shared" si="3"/>
        <v>317</v>
      </c>
      <c r="D31" s="36">
        <v>317</v>
      </c>
      <c r="E31" s="35"/>
      <c r="F31" s="24"/>
      <c r="G31" s="27"/>
    </row>
    <row r="32" ht="26" customHeight="1" spans="1:7">
      <c r="A32" s="12">
        <v>8</v>
      </c>
      <c r="B32" s="12" t="s">
        <v>40</v>
      </c>
      <c r="C32" s="31">
        <f t="shared" si="3"/>
        <v>105</v>
      </c>
      <c r="D32" s="36">
        <v>105</v>
      </c>
      <c r="E32" s="35"/>
      <c r="F32" s="24"/>
      <c r="G32" s="27"/>
    </row>
    <row r="33" ht="26" customHeight="1" spans="1:7">
      <c r="A33" s="29" t="s">
        <v>41</v>
      </c>
      <c r="B33" s="30"/>
      <c r="C33" s="32">
        <f>SUM(C34:C39)</f>
        <v>6469</v>
      </c>
      <c r="D33" s="32">
        <f>SUM(D34:D39)</f>
        <v>6469</v>
      </c>
      <c r="E33" s="32">
        <f>SUM(E34:E39)</f>
        <v>0</v>
      </c>
      <c r="F33" s="37"/>
      <c r="G33" s="16"/>
    </row>
    <row r="34" ht="26" customHeight="1" spans="1:7">
      <c r="A34" s="12">
        <v>1</v>
      </c>
      <c r="B34" s="12" t="s">
        <v>42</v>
      </c>
      <c r="C34" s="36">
        <f t="shared" ref="C34:C39" si="4">D34+E34</f>
        <v>160</v>
      </c>
      <c r="D34" s="22">
        <v>160</v>
      </c>
      <c r="E34" s="22"/>
      <c r="F34" s="24"/>
      <c r="G34" s="27"/>
    </row>
    <row r="35" ht="26" customHeight="1" spans="1:7">
      <c r="A35" s="12">
        <v>2</v>
      </c>
      <c r="B35" s="12" t="s">
        <v>43</v>
      </c>
      <c r="C35" s="36">
        <f t="shared" si="4"/>
        <v>694</v>
      </c>
      <c r="D35" s="35">
        <v>694</v>
      </c>
      <c r="E35" s="35"/>
      <c r="F35" s="24"/>
      <c r="G35" s="27"/>
    </row>
    <row r="36" ht="26" customHeight="1" spans="1:7">
      <c r="A36" s="12">
        <v>3</v>
      </c>
      <c r="B36" s="12" t="s">
        <v>44</v>
      </c>
      <c r="C36" s="36">
        <f t="shared" si="4"/>
        <v>2524</v>
      </c>
      <c r="D36" s="35">
        <v>2524</v>
      </c>
      <c r="E36" s="35"/>
      <c r="F36" s="24"/>
      <c r="G36" s="27"/>
    </row>
    <row r="37" ht="26" customHeight="1" spans="1:7">
      <c r="A37" s="12">
        <v>4</v>
      </c>
      <c r="B37" s="12" t="s">
        <v>45</v>
      </c>
      <c r="C37" s="36">
        <f t="shared" si="4"/>
        <v>2397</v>
      </c>
      <c r="D37" s="35">
        <v>2397</v>
      </c>
      <c r="E37" s="35"/>
      <c r="F37" s="24"/>
      <c r="G37" s="27"/>
    </row>
    <row r="38" ht="26" customHeight="1" spans="1:7">
      <c r="A38" s="12">
        <v>5</v>
      </c>
      <c r="B38" s="12" t="s">
        <v>46</v>
      </c>
      <c r="C38" s="36">
        <f t="shared" si="4"/>
        <v>227</v>
      </c>
      <c r="D38" s="35">
        <v>227</v>
      </c>
      <c r="E38" s="35"/>
      <c r="F38" s="24"/>
      <c r="G38" s="27"/>
    </row>
    <row r="39" ht="26" customHeight="1" spans="1:7">
      <c r="A39" s="12">
        <v>6</v>
      </c>
      <c r="B39" s="12" t="s">
        <v>47</v>
      </c>
      <c r="C39" s="36">
        <f t="shared" si="4"/>
        <v>467</v>
      </c>
      <c r="D39" s="35">
        <v>467</v>
      </c>
      <c r="E39" s="35"/>
      <c r="F39" s="24"/>
      <c r="G39" s="27"/>
    </row>
    <row r="40" ht="26" customHeight="1" spans="1:7">
      <c r="A40" s="29" t="s">
        <v>48</v>
      </c>
      <c r="B40" s="30"/>
      <c r="C40" s="32">
        <f>SUM(C41:C48)</f>
        <v>513</v>
      </c>
      <c r="D40" s="32">
        <f>SUM(D41:D48)</f>
        <v>513</v>
      </c>
      <c r="E40" s="32"/>
      <c r="F40" s="37"/>
      <c r="G40" s="16"/>
    </row>
    <row r="41" ht="27" spans="1:7">
      <c r="A41" s="12">
        <v>1</v>
      </c>
      <c r="B41" s="38" t="s">
        <v>42</v>
      </c>
      <c r="C41" s="12">
        <f t="shared" ref="C41:C48" si="5">D41+E41</f>
        <v>100</v>
      </c>
      <c r="D41" s="39">
        <v>100</v>
      </c>
      <c r="E41" s="40"/>
      <c r="F41" s="24"/>
      <c r="G41" s="25" t="s">
        <v>49</v>
      </c>
    </row>
    <row r="42" ht="26" customHeight="1" spans="1:7">
      <c r="A42" s="12">
        <v>2</v>
      </c>
      <c r="B42" s="38" t="s">
        <v>50</v>
      </c>
      <c r="C42" s="12">
        <f t="shared" si="5"/>
        <v>79</v>
      </c>
      <c r="D42" s="39">
        <v>79</v>
      </c>
      <c r="E42" s="40"/>
      <c r="F42" s="24"/>
      <c r="G42" s="27"/>
    </row>
    <row r="43" ht="26" customHeight="1" spans="1:7">
      <c r="A43" s="12">
        <v>3</v>
      </c>
      <c r="B43" s="38" t="s">
        <v>51</v>
      </c>
      <c r="C43" s="12">
        <f t="shared" si="5"/>
        <v>119</v>
      </c>
      <c r="D43" s="39">
        <v>119</v>
      </c>
      <c r="E43" s="40"/>
      <c r="F43" s="24"/>
      <c r="G43" s="27"/>
    </row>
    <row r="44" ht="26" customHeight="1" spans="1:7">
      <c r="A44" s="12">
        <v>4</v>
      </c>
      <c r="B44" s="38" t="s">
        <v>52</v>
      </c>
      <c r="C44" s="12">
        <f t="shared" si="5"/>
        <v>48</v>
      </c>
      <c r="D44" s="39">
        <v>48</v>
      </c>
      <c r="E44" s="40"/>
      <c r="F44" s="24"/>
      <c r="G44" s="27"/>
    </row>
    <row r="45" ht="26" customHeight="1" spans="1:7">
      <c r="A45" s="12">
        <v>5</v>
      </c>
      <c r="B45" s="38" t="s">
        <v>53</v>
      </c>
      <c r="C45" s="12">
        <f t="shared" si="5"/>
        <v>17</v>
      </c>
      <c r="D45" s="39">
        <v>17</v>
      </c>
      <c r="E45" s="40"/>
      <c r="F45" s="24"/>
      <c r="G45" s="27"/>
    </row>
    <row r="46" ht="26" customHeight="1" spans="1:7">
      <c r="A46" s="12">
        <v>6</v>
      </c>
      <c r="B46" s="38" t="s">
        <v>54</v>
      </c>
      <c r="C46" s="12">
        <f t="shared" si="5"/>
        <v>16</v>
      </c>
      <c r="D46" s="39">
        <v>16</v>
      </c>
      <c r="E46" s="40"/>
      <c r="F46" s="24"/>
      <c r="G46" s="27"/>
    </row>
    <row r="47" ht="26" customHeight="1" spans="1:7">
      <c r="A47" s="12">
        <v>7</v>
      </c>
      <c r="B47" s="38" t="s">
        <v>55</v>
      </c>
      <c r="C47" s="12">
        <f t="shared" si="5"/>
        <v>8</v>
      </c>
      <c r="D47" s="39">
        <v>8</v>
      </c>
      <c r="E47" s="40"/>
      <c r="F47" s="24"/>
      <c r="G47" s="27"/>
    </row>
    <row r="48" ht="26" customHeight="1" spans="1:7">
      <c r="A48" s="12">
        <v>8</v>
      </c>
      <c r="B48" s="38" t="s">
        <v>56</v>
      </c>
      <c r="C48" s="12">
        <f t="shared" si="5"/>
        <v>126</v>
      </c>
      <c r="D48" s="39">
        <v>126</v>
      </c>
      <c r="E48" s="40"/>
      <c r="F48" s="24"/>
      <c r="G48" s="27"/>
    </row>
    <row r="49" ht="26" customHeight="1" spans="1:7">
      <c r="A49" s="29" t="s">
        <v>57</v>
      </c>
      <c r="B49" s="30"/>
      <c r="C49" s="32">
        <f>SUM(C50:C55)</f>
        <v>686</v>
      </c>
      <c r="D49" s="32">
        <f>SUM(D50:D55)</f>
        <v>686</v>
      </c>
      <c r="E49" s="32">
        <f>SUM(E50:E55)</f>
        <v>0</v>
      </c>
      <c r="F49" s="37"/>
      <c r="G49" s="16"/>
    </row>
    <row r="50" ht="26" customHeight="1" spans="1:7">
      <c r="A50" s="12">
        <v>1</v>
      </c>
      <c r="B50" s="12" t="s">
        <v>42</v>
      </c>
      <c r="C50" s="31">
        <f t="shared" ref="C50:C55" si="6">D50+E50</f>
        <v>50</v>
      </c>
      <c r="D50" s="36">
        <v>50</v>
      </c>
      <c r="E50" s="35"/>
      <c r="F50" s="24"/>
      <c r="G50" s="27"/>
    </row>
    <row r="51" ht="26" customHeight="1" spans="1:7">
      <c r="A51" s="12">
        <v>2</v>
      </c>
      <c r="B51" s="12" t="s">
        <v>58</v>
      </c>
      <c r="C51" s="31">
        <f t="shared" si="6"/>
        <v>364</v>
      </c>
      <c r="D51" s="36">
        <v>364</v>
      </c>
      <c r="E51" s="35"/>
      <c r="F51" s="24"/>
      <c r="G51" s="27"/>
    </row>
    <row r="52" ht="26" customHeight="1" spans="1:7">
      <c r="A52" s="12">
        <v>3</v>
      </c>
      <c r="B52" s="12" t="s">
        <v>59</v>
      </c>
      <c r="C52" s="31">
        <f t="shared" si="6"/>
        <v>45</v>
      </c>
      <c r="D52" s="36">
        <v>45</v>
      </c>
      <c r="E52" s="35"/>
      <c r="F52" s="24"/>
      <c r="G52" s="27"/>
    </row>
    <row r="53" ht="26" customHeight="1" spans="1:7">
      <c r="A53" s="12">
        <v>4</v>
      </c>
      <c r="B53" s="12" t="s">
        <v>60</v>
      </c>
      <c r="C53" s="31">
        <f t="shared" si="6"/>
        <v>111</v>
      </c>
      <c r="D53" s="36">
        <v>111</v>
      </c>
      <c r="E53" s="35"/>
      <c r="F53" s="24"/>
      <c r="G53" s="27"/>
    </row>
    <row r="54" ht="26" customHeight="1" spans="1:7">
      <c r="A54" s="12">
        <v>5</v>
      </c>
      <c r="B54" s="12" t="s">
        <v>61</v>
      </c>
      <c r="C54" s="31">
        <f t="shared" si="6"/>
        <v>15</v>
      </c>
      <c r="D54" s="36">
        <v>15</v>
      </c>
      <c r="E54" s="35"/>
      <c r="F54" s="24"/>
      <c r="G54" s="27"/>
    </row>
    <row r="55" ht="26" customHeight="1" spans="1:7">
      <c r="A55" s="12">
        <v>6</v>
      </c>
      <c r="B55" s="12" t="s">
        <v>62</v>
      </c>
      <c r="C55" s="31">
        <f t="shared" si="6"/>
        <v>101</v>
      </c>
      <c r="D55" s="36">
        <v>101</v>
      </c>
      <c r="E55" s="35"/>
      <c r="F55" s="24"/>
      <c r="G55" s="27"/>
    </row>
    <row r="56" ht="26" customHeight="1" spans="1:7">
      <c r="A56" s="29" t="s">
        <v>63</v>
      </c>
      <c r="B56" s="30"/>
      <c r="C56" s="32">
        <f>SUM(C57:C65)</f>
        <v>2063</v>
      </c>
      <c r="D56" s="32">
        <f>SUM(D57:D65)</f>
        <v>2063</v>
      </c>
      <c r="E56" s="20"/>
      <c r="F56" s="37"/>
      <c r="G56" s="16"/>
    </row>
    <row r="57" ht="26" customHeight="1" spans="1:7">
      <c r="A57" s="31">
        <v>1</v>
      </c>
      <c r="B57" s="31" t="s">
        <v>42</v>
      </c>
      <c r="C57" s="12">
        <f t="shared" ref="C57:C65" si="7">D57+E57</f>
        <v>80</v>
      </c>
      <c r="D57" s="36">
        <v>80</v>
      </c>
      <c r="E57" s="35"/>
      <c r="F57" s="24"/>
      <c r="G57" s="27"/>
    </row>
    <row r="58" ht="26" customHeight="1" spans="1:7">
      <c r="A58" s="31">
        <v>2</v>
      </c>
      <c r="B58" s="31" t="s">
        <v>64</v>
      </c>
      <c r="C58" s="12">
        <f t="shared" si="7"/>
        <v>430</v>
      </c>
      <c r="D58" s="36">
        <v>430</v>
      </c>
      <c r="E58" s="35"/>
      <c r="F58" s="24"/>
      <c r="G58" s="27"/>
    </row>
    <row r="59" ht="26" customHeight="1" spans="1:7">
      <c r="A59" s="31">
        <v>3</v>
      </c>
      <c r="B59" s="31" t="s">
        <v>65</v>
      </c>
      <c r="C59" s="12">
        <f t="shared" si="7"/>
        <v>260</v>
      </c>
      <c r="D59" s="36">
        <v>260</v>
      </c>
      <c r="E59" s="35"/>
      <c r="F59" s="24"/>
      <c r="G59" s="27"/>
    </row>
    <row r="60" ht="26" customHeight="1" spans="1:7">
      <c r="A60" s="31">
        <v>4</v>
      </c>
      <c r="B60" s="31" t="s">
        <v>66</v>
      </c>
      <c r="C60" s="12">
        <f t="shared" si="7"/>
        <v>317</v>
      </c>
      <c r="D60" s="36">
        <v>317</v>
      </c>
      <c r="E60" s="35"/>
      <c r="F60" s="24"/>
      <c r="G60" s="27"/>
    </row>
    <row r="61" ht="26" customHeight="1" spans="1:7">
      <c r="A61" s="31">
        <v>5</v>
      </c>
      <c r="B61" s="31" t="s">
        <v>67</v>
      </c>
      <c r="C61" s="12">
        <f t="shared" si="7"/>
        <v>119</v>
      </c>
      <c r="D61" s="36">
        <v>119</v>
      </c>
      <c r="E61" s="35"/>
      <c r="F61" s="24"/>
      <c r="G61" s="27"/>
    </row>
    <row r="62" ht="26" customHeight="1" spans="1:7">
      <c r="A62" s="31">
        <v>6</v>
      </c>
      <c r="B62" s="31" t="s">
        <v>68</v>
      </c>
      <c r="C62" s="12">
        <f t="shared" si="7"/>
        <v>145</v>
      </c>
      <c r="D62" s="36">
        <v>145</v>
      </c>
      <c r="E62" s="35"/>
      <c r="F62" s="24"/>
      <c r="G62" s="27"/>
    </row>
    <row r="63" ht="26" customHeight="1" spans="1:7">
      <c r="A63" s="31">
        <v>7</v>
      </c>
      <c r="B63" s="31" t="s">
        <v>69</v>
      </c>
      <c r="C63" s="12">
        <f t="shared" si="7"/>
        <v>176</v>
      </c>
      <c r="D63" s="36">
        <v>176</v>
      </c>
      <c r="E63" s="35"/>
      <c r="F63" s="24"/>
      <c r="G63" s="27"/>
    </row>
    <row r="64" ht="26" customHeight="1" spans="1:7">
      <c r="A64" s="31">
        <v>8</v>
      </c>
      <c r="B64" s="31" t="s">
        <v>70</v>
      </c>
      <c r="C64" s="12">
        <f t="shared" si="7"/>
        <v>163</v>
      </c>
      <c r="D64" s="36">
        <v>163</v>
      </c>
      <c r="E64" s="35"/>
      <c r="F64" s="24"/>
      <c r="G64" s="27"/>
    </row>
    <row r="65" ht="26" customHeight="1" spans="1:7">
      <c r="A65" s="31">
        <v>9</v>
      </c>
      <c r="B65" s="31" t="s">
        <v>71</v>
      </c>
      <c r="C65" s="12">
        <f t="shared" si="7"/>
        <v>373</v>
      </c>
      <c r="D65" s="36">
        <v>373</v>
      </c>
      <c r="E65" s="35"/>
      <c r="F65" s="24"/>
      <c r="G65" s="27"/>
    </row>
    <row r="66" ht="26" customHeight="1" spans="1:7">
      <c r="A66" s="41" t="s">
        <v>72</v>
      </c>
      <c r="B66" s="42"/>
      <c r="C66" s="32">
        <f>SUM(C67:C73)</f>
        <v>2696</v>
      </c>
      <c r="D66" s="32">
        <f>SUM(D67:D73)</f>
        <v>2346</v>
      </c>
      <c r="E66" s="32">
        <f>SUM(E67:E73)</f>
        <v>350</v>
      </c>
      <c r="F66" s="37"/>
      <c r="G66" s="16"/>
    </row>
    <row r="67" ht="81" spans="1:7">
      <c r="A67" s="31">
        <v>1</v>
      </c>
      <c r="B67" s="31" t="s">
        <v>28</v>
      </c>
      <c r="C67" s="12">
        <f t="shared" ref="C67:C92" si="8">D67+E67</f>
        <v>850</v>
      </c>
      <c r="D67" s="36">
        <v>500</v>
      </c>
      <c r="E67" s="35">
        <v>350</v>
      </c>
      <c r="F67" s="24"/>
      <c r="G67" s="25" t="s">
        <v>73</v>
      </c>
    </row>
    <row r="68" ht="26" customHeight="1" spans="1:7">
      <c r="A68" s="31">
        <v>2</v>
      </c>
      <c r="B68" s="31" t="s">
        <v>74</v>
      </c>
      <c r="C68" s="12">
        <f t="shared" si="8"/>
        <v>485</v>
      </c>
      <c r="D68" s="36">
        <v>485</v>
      </c>
      <c r="E68" s="35"/>
      <c r="F68" s="24"/>
      <c r="G68" s="27"/>
    </row>
    <row r="69" ht="26" customHeight="1" spans="1:7">
      <c r="A69" s="31">
        <v>3</v>
      </c>
      <c r="B69" s="31" t="s">
        <v>75</v>
      </c>
      <c r="C69" s="12">
        <f t="shared" si="8"/>
        <v>67</v>
      </c>
      <c r="D69" s="36">
        <v>67</v>
      </c>
      <c r="E69" s="35"/>
      <c r="F69" s="24"/>
      <c r="G69" s="27"/>
    </row>
    <row r="70" ht="26" customHeight="1" spans="1:7">
      <c r="A70" s="31">
        <v>4</v>
      </c>
      <c r="B70" s="31" t="s">
        <v>76</v>
      </c>
      <c r="C70" s="12">
        <f t="shared" si="8"/>
        <v>79</v>
      </c>
      <c r="D70" s="36">
        <v>79</v>
      </c>
      <c r="E70" s="35"/>
      <c r="F70" s="24"/>
      <c r="G70" s="27"/>
    </row>
    <row r="71" ht="26" customHeight="1" spans="1:7">
      <c r="A71" s="31">
        <v>5</v>
      </c>
      <c r="B71" s="31" t="s">
        <v>77</v>
      </c>
      <c r="C71" s="12">
        <f t="shared" si="8"/>
        <v>135</v>
      </c>
      <c r="D71" s="36">
        <v>135</v>
      </c>
      <c r="E71" s="35"/>
      <c r="F71" s="24"/>
      <c r="G71" s="27"/>
    </row>
    <row r="72" ht="26" customHeight="1" spans="1:7">
      <c r="A72" s="31">
        <v>6</v>
      </c>
      <c r="B72" s="31" t="s">
        <v>78</v>
      </c>
      <c r="C72" s="12">
        <f t="shared" si="8"/>
        <v>575</v>
      </c>
      <c r="D72" s="36">
        <v>575</v>
      </c>
      <c r="E72" s="35"/>
      <c r="F72" s="24"/>
      <c r="G72" s="27"/>
    </row>
    <row r="73" ht="26" customHeight="1" spans="1:7">
      <c r="A73" s="31">
        <v>7</v>
      </c>
      <c r="B73" s="31" t="s">
        <v>79</v>
      </c>
      <c r="C73" s="12">
        <f t="shared" si="8"/>
        <v>505</v>
      </c>
      <c r="D73" s="36">
        <v>505</v>
      </c>
      <c r="E73" s="35"/>
      <c r="F73" s="24"/>
      <c r="G73" s="27"/>
    </row>
    <row r="74" ht="26" customHeight="1" spans="1:7">
      <c r="A74" s="41" t="s">
        <v>80</v>
      </c>
      <c r="B74" s="42"/>
      <c r="C74" s="33">
        <f t="shared" si="8"/>
        <v>984</v>
      </c>
      <c r="D74" s="32">
        <f>SUM(D75:D81)</f>
        <v>984</v>
      </c>
      <c r="E74" s="32">
        <f>SUM(E75:E81)</f>
        <v>0</v>
      </c>
      <c r="F74" s="37"/>
      <c r="G74" s="16"/>
    </row>
    <row r="75" ht="26" customHeight="1" spans="1:7">
      <c r="A75" s="31">
        <v>1</v>
      </c>
      <c r="B75" s="31" t="s">
        <v>42</v>
      </c>
      <c r="C75" s="12">
        <f t="shared" si="8"/>
        <v>230</v>
      </c>
      <c r="D75" s="36">
        <v>230</v>
      </c>
      <c r="E75" s="35"/>
      <c r="F75" s="24"/>
      <c r="G75" s="27"/>
    </row>
    <row r="76" ht="26" customHeight="1" spans="1:7">
      <c r="A76" s="31">
        <v>2</v>
      </c>
      <c r="B76" s="31" t="s">
        <v>81</v>
      </c>
      <c r="C76" s="12">
        <f t="shared" si="8"/>
        <v>212</v>
      </c>
      <c r="D76" s="36">
        <v>212</v>
      </c>
      <c r="E76" s="35"/>
      <c r="F76" s="24"/>
      <c r="G76" s="27"/>
    </row>
    <row r="77" ht="26" customHeight="1" spans="1:7">
      <c r="A77" s="31">
        <v>3</v>
      </c>
      <c r="B77" s="31" t="s">
        <v>82</v>
      </c>
      <c r="C77" s="12">
        <f t="shared" si="8"/>
        <v>273</v>
      </c>
      <c r="D77" s="36">
        <v>273</v>
      </c>
      <c r="E77" s="35"/>
      <c r="F77" s="24"/>
      <c r="G77" s="27"/>
    </row>
    <row r="78" ht="26" customHeight="1" spans="1:7">
      <c r="A78" s="31">
        <v>4</v>
      </c>
      <c r="B78" s="31" t="s">
        <v>83</v>
      </c>
      <c r="C78" s="12">
        <f t="shared" si="8"/>
        <v>153</v>
      </c>
      <c r="D78" s="36">
        <v>153</v>
      </c>
      <c r="E78" s="35"/>
      <c r="F78" s="24"/>
      <c r="G78" s="27"/>
    </row>
    <row r="79" ht="26" customHeight="1" spans="1:7">
      <c r="A79" s="31">
        <v>5</v>
      </c>
      <c r="B79" s="31" t="s">
        <v>84</v>
      </c>
      <c r="C79" s="12">
        <f t="shared" si="8"/>
        <v>77</v>
      </c>
      <c r="D79" s="36">
        <v>77</v>
      </c>
      <c r="E79" s="35"/>
      <c r="F79" s="24"/>
      <c r="G79" s="27"/>
    </row>
    <row r="80" ht="26" customHeight="1" spans="1:7">
      <c r="A80" s="31">
        <v>6</v>
      </c>
      <c r="B80" s="31" t="s">
        <v>85</v>
      </c>
      <c r="C80" s="12">
        <f t="shared" si="8"/>
        <v>36</v>
      </c>
      <c r="D80" s="36">
        <v>36</v>
      </c>
      <c r="E80" s="35"/>
      <c r="F80" s="24"/>
      <c r="G80" s="27"/>
    </row>
    <row r="81" ht="26" customHeight="1" spans="1:7">
      <c r="A81" s="31">
        <v>7</v>
      </c>
      <c r="B81" s="31" t="s">
        <v>86</v>
      </c>
      <c r="C81" s="12">
        <f t="shared" si="8"/>
        <v>3</v>
      </c>
      <c r="D81" s="36">
        <v>3</v>
      </c>
      <c r="E81" s="35"/>
      <c r="F81" s="24"/>
      <c r="G81" s="27"/>
    </row>
    <row r="82" ht="27" spans="1:7">
      <c r="A82" s="41" t="s">
        <v>87</v>
      </c>
      <c r="B82" s="42"/>
      <c r="C82" s="33">
        <f t="shared" si="8"/>
        <v>1898</v>
      </c>
      <c r="D82" s="32">
        <v>1898</v>
      </c>
      <c r="E82" s="32"/>
      <c r="F82" s="37"/>
      <c r="G82" s="25" t="s">
        <v>88</v>
      </c>
    </row>
    <row r="83" ht="27" spans="1:7">
      <c r="A83" s="41" t="s">
        <v>89</v>
      </c>
      <c r="B83" s="42"/>
      <c r="C83" s="33">
        <f t="shared" si="8"/>
        <v>742</v>
      </c>
      <c r="D83" s="32">
        <v>742</v>
      </c>
      <c r="E83" s="32"/>
      <c r="F83" s="37"/>
      <c r="G83" s="25" t="s">
        <v>88</v>
      </c>
    </row>
    <row r="84" ht="26" customHeight="1" spans="1:7">
      <c r="A84" s="41" t="s">
        <v>90</v>
      </c>
      <c r="B84" s="42"/>
      <c r="C84" s="33">
        <f t="shared" si="8"/>
        <v>993</v>
      </c>
      <c r="D84" s="32">
        <f>SUM(D85:D92)</f>
        <v>993</v>
      </c>
      <c r="E84" s="32"/>
      <c r="F84" s="37"/>
      <c r="G84" s="16"/>
    </row>
    <row r="85" ht="26" customHeight="1" spans="1:7">
      <c r="A85" s="31">
        <v>1</v>
      </c>
      <c r="B85" s="31" t="s">
        <v>42</v>
      </c>
      <c r="C85" s="12">
        <f t="shared" si="8"/>
        <v>110</v>
      </c>
      <c r="D85" s="36">
        <v>110</v>
      </c>
      <c r="E85" s="35"/>
      <c r="F85" s="24"/>
      <c r="G85" s="27"/>
    </row>
    <row r="86" ht="26" customHeight="1" spans="1:7">
      <c r="A86" s="31">
        <v>2</v>
      </c>
      <c r="B86" s="31" t="s">
        <v>91</v>
      </c>
      <c r="C86" s="12">
        <f t="shared" si="8"/>
        <v>230</v>
      </c>
      <c r="D86" s="36">
        <v>230</v>
      </c>
      <c r="E86" s="35"/>
      <c r="F86" s="24"/>
      <c r="G86" s="27"/>
    </row>
    <row r="87" ht="26" customHeight="1" spans="1:7">
      <c r="A87" s="31">
        <v>3</v>
      </c>
      <c r="B87" s="31" t="s">
        <v>92</v>
      </c>
      <c r="C87" s="12">
        <f t="shared" si="8"/>
        <v>106</v>
      </c>
      <c r="D87" s="36">
        <v>106</v>
      </c>
      <c r="E87" s="35"/>
      <c r="F87" s="24"/>
      <c r="G87" s="27"/>
    </row>
    <row r="88" ht="26" customHeight="1" spans="1:7">
      <c r="A88" s="31">
        <v>4</v>
      </c>
      <c r="B88" s="31" t="s">
        <v>93</v>
      </c>
      <c r="C88" s="12">
        <f t="shared" si="8"/>
        <v>168</v>
      </c>
      <c r="D88" s="36">
        <v>168</v>
      </c>
      <c r="E88" s="35"/>
      <c r="F88" s="24"/>
      <c r="G88" s="27"/>
    </row>
    <row r="89" ht="26" customHeight="1" spans="1:7">
      <c r="A89" s="31">
        <v>5</v>
      </c>
      <c r="B89" s="31" t="s">
        <v>94</v>
      </c>
      <c r="C89" s="12">
        <f t="shared" si="8"/>
        <v>97</v>
      </c>
      <c r="D89" s="36">
        <v>97</v>
      </c>
      <c r="E89" s="35"/>
      <c r="F89" s="24"/>
      <c r="G89" s="27"/>
    </row>
    <row r="90" ht="26" customHeight="1" spans="1:7">
      <c r="A90" s="31">
        <v>6</v>
      </c>
      <c r="B90" s="31" t="s">
        <v>95</v>
      </c>
      <c r="C90" s="12">
        <f t="shared" si="8"/>
        <v>132</v>
      </c>
      <c r="D90" s="36">
        <v>132</v>
      </c>
      <c r="E90" s="35"/>
      <c r="F90" s="24"/>
      <c r="G90" s="27"/>
    </row>
    <row r="91" ht="26" customHeight="1" spans="1:7">
      <c r="A91" s="31">
        <v>7</v>
      </c>
      <c r="B91" s="31" t="s">
        <v>96</v>
      </c>
      <c r="C91" s="12">
        <f t="shared" si="8"/>
        <v>88</v>
      </c>
      <c r="D91" s="36">
        <v>88</v>
      </c>
      <c r="E91" s="35"/>
      <c r="F91" s="24"/>
      <c r="G91" s="27"/>
    </row>
    <row r="92" ht="26" customHeight="1" spans="1:7">
      <c r="A92" s="31">
        <v>8</v>
      </c>
      <c r="B92" s="31" t="s">
        <v>97</v>
      </c>
      <c r="C92" s="12">
        <f t="shared" si="8"/>
        <v>62</v>
      </c>
      <c r="D92" s="36">
        <v>62</v>
      </c>
      <c r="E92" s="35"/>
      <c r="F92" s="24"/>
      <c r="G92" s="27"/>
    </row>
    <row r="93" ht="26" customHeight="1" spans="1:7">
      <c r="A93" s="41" t="s">
        <v>98</v>
      </c>
      <c r="B93" s="42"/>
      <c r="C93" s="32">
        <f>SUM(C94:C100)</f>
        <v>2021</v>
      </c>
      <c r="D93" s="32">
        <f>SUM(D94:D100)</f>
        <v>2021</v>
      </c>
      <c r="E93" s="32"/>
      <c r="F93" s="37"/>
      <c r="G93" s="16"/>
    </row>
    <row r="94" ht="26" customHeight="1" spans="1:7">
      <c r="A94" s="31">
        <v>1</v>
      </c>
      <c r="B94" s="31" t="s">
        <v>42</v>
      </c>
      <c r="C94" s="12">
        <f t="shared" ref="C94:C100" si="9">D94+E94</f>
        <v>236</v>
      </c>
      <c r="D94" s="36">
        <v>236</v>
      </c>
      <c r="E94" s="35"/>
      <c r="F94" s="24"/>
      <c r="G94" s="27"/>
    </row>
    <row r="95" ht="26" customHeight="1" spans="1:7">
      <c r="A95" s="31">
        <v>2</v>
      </c>
      <c r="B95" s="31" t="s">
        <v>99</v>
      </c>
      <c r="C95" s="12">
        <f t="shared" si="9"/>
        <v>616</v>
      </c>
      <c r="D95" s="36">
        <v>616</v>
      </c>
      <c r="E95" s="35"/>
      <c r="F95" s="24"/>
      <c r="G95" s="27"/>
    </row>
    <row r="96" ht="26" customHeight="1" spans="1:7">
      <c r="A96" s="31">
        <v>3</v>
      </c>
      <c r="B96" s="31" t="s">
        <v>100</v>
      </c>
      <c r="C96" s="12">
        <f t="shared" si="9"/>
        <v>220</v>
      </c>
      <c r="D96" s="36">
        <v>220</v>
      </c>
      <c r="E96" s="35"/>
      <c r="F96" s="24"/>
      <c r="G96" s="27"/>
    </row>
    <row r="97" ht="26" customHeight="1" spans="1:7">
      <c r="A97" s="31">
        <v>4</v>
      </c>
      <c r="B97" s="31" t="s">
        <v>101</v>
      </c>
      <c r="C97" s="12">
        <f t="shared" si="9"/>
        <v>600</v>
      </c>
      <c r="D97" s="36">
        <v>600</v>
      </c>
      <c r="E97" s="35"/>
      <c r="F97" s="24"/>
      <c r="G97" s="27"/>
    </row>
    <row r="98" ht="26" customHeight="1" spans="1:7">
      <c r="A98" s="31">
        <v>5</v>
      </c>
      <c r="B98" s="31" t="s">
        <v>102</v>
      </c>
      <c r="C98" s="12">
        <f t="shared" si="9"/>
        <v>238</v>
      </c>
      <c r="D98" s="36">
        <v>238</v>
      </c>
      <c r="E98" s="35"/>
      <c r="F98" s="24"/>
      <c r="G98" s="27"/>
    </row>
    <row r="99" ht="26" customHeight="1" spans="1:7">
      <c r="A99" s="31">
        <v>6</v>
      </c>
      <c r="B99" s="31" t="s">
        <v>103</v>
      </c>
      <c r="C99" s="12">
        <f t="shared" si="9"/>
        <v>40</v>
      </c>
      <c r="D99" s="36">
        <v>40</v>
      </c>
      <c r="E99" s="35"/>
      <c r="F99" s="24"/>
      <c r="G99" s="27"/>
    </row>
    <row r="100" ht="26" customHeight="1" spans="1:7">
      <c r="A100" s="31">
        <v>7</v>
      </c>
      <c r="B100" s="31" t="s">
        <v>104</v>
      </c>
      <c r="C100" s="12">
        <f t="shared" si="9"/>
        <v>71</v>
      </c>
      <c r="D100" s="36">
        <v>71</v>
      </c>
      <c r="E100" s="35"/>
      <c r="F100" s="24"/>
      <c r="G100" s="27"/>
    </row>
    <row r="101" ht="26" customHeight="1" spans="1:7">
      <c r="A101" s="41" t="s">
        <v>105</v>
      </c>
      <c r="B101" s="42"/>
      <c r="C101" s="32">
        <f>SUM(C102:C112)</f>
        <v>2768</v>
      </c>
      <c r="D101" s="32">
        <f>SUM(D102:D112)</f>
        <v>2768</v>
      </c>
      <c r="E101" s="32"/>
      <c r="F101" s="37"/>
      <c r="G101" s="16"/>
    </row>
    <row r="102" ht="26" customHeight="1" spans="1:9">
      <c r="A102" s="31">
        <v>1</v>
      </c>
      <c r="B102" s="31" t="s">
        <v>42</v>
      </c>
      <c r="C102" s="12">
        <f t="shared" ref="C102:C112" si="10">D102+E102</f>
        <v>1274</v>
      </c>
      <c r="D102" s="36">
        <v>1274</v>
      </c>
      <c r="E102" s="35"/>
      <c r="F102" s="24"/>
      <c r="G102" s="27"/>
      <c r="I102" s="43"/>
    </row>
    <row r="103" ht="26" customHeight="1" spans="1:9">
      <c r="A103" s="31">
        <v>2</v>
      </c>
      <c r="B103" s="31" t="s">
        <v>106</v>
      </c>
      <c r="C103" s="12">
        <f t="shared" si="10"/>
        <v>88</v>
      </c>
      <c r="D103" s="36">
        <v>88</v>
      </c>
      <c r="E103" s="35"/>
      <c r="F103" s="24"/>
      <c r="G103" s="27"/>
      <c r="I103" s="43"/>
    </row>
    <row r="104" ht="26" customHeight="1" spans="1:9">
      <c r="A104" s="31">
        <v>3</v>
      </c>
      <c r="B104" s="31" t="s">
        <v>107</v>
      </c>
      <c r="C104" s="12">
        <f t="shared" si="10"/>
        <v>88</v>
      </c>
      <c r="D104" s="36">
        <v>88</v>
      </c>
      <c r="E104" s="35"/>
      <c r="F104" s="24"/>
      <c r="G104" s="27"/>
      <c r="I104" s="43"/>
    </row>
    <row r="105" ht="26" customHeight="1" spans="1:9">
      <c r="A105" s="31">
        <v>4</v>
      </c>
      <c r="B105" s="31" t="s">
        <v>108</v>
      </c>
      <c r="C105" s="12">
        <f t="shared" si="10"/>
        <v>264</v>
      </c>
      <c r="D105" s="36">
        <v>264</v>
      </c>
      <c r="E105" s="35"/>
      <c r="F105" s="24"/>
      <c r="G105" s="27"/>
      <c r="I105" s="43"/>
    </row>
    <row r="106" ht="26" customHeight="1" spans="1:9">
      <c r="A106" s="31">
        <v>5</v>
      </c>
      <c r="B106" s="31" t="s">
        <v>109</v>
      </c>
      <c r="C106" s="12">
        <f t="shared" si="10"/>
        <v>61</v>
      </c>
      <c r="D106" s="36">
        <v>61</v>
      </c>
      <c r="E106" s="35"/>
      <c r="F106" s="24"/>
      <c r="G106" s="27"/>
      <c r="I106" s="43"/>
    </row>
    <row r="107" ht="26" customHeight="1" spans="1:9">
      <c r="A107" s="31">
        <v>6</v>
      </c>
      <c r="B107" s="31" t="s">
        <v>110</v>
      </c>
      <c r="C107" s="12">
        <f t="shared" si="10"/>
        <v>24</v>
      </c>
      <c r="D107" s="36">
        <v>24</v>
      </c>
      <c r="E107" s="35"/>
      <c r="F107" s="24"/>
      <c r="G107" s="27"/>
      <c r="I107" s="43"/>
    </row>
    <row r="108" ht="26" customHeight="1" spans="1:9">
      <c r="A108" s="31">
        <v>7</v>
      </c>
      <c r="B108" s="31" t="s">
        <v>111</v>
      </c>
      <c r="C108" s="12">
        <f t="shared" si="10"/>
        <v>669</v>
      </c>
      <c r="D108" s="36">
        <v>669</v>
      </c>
      <c r="E108" s="35"/>
      <c r="F108" s="24"/>
      <c r="G108" s="27"/>
      <c r="I108" s="43"/>
    </row>
    <row r="109" ht="26" customHeight="1" spans="1:9">
      <c r="A109" s="31">
        <v>8</v>
      </c>
      <c r="B109" s="31" t="s">
        <v>112</v>
      </c>
      <c r="C109" s="12">
        <f t="shared" si="10"/>
        <v>120</v>
      </c>
      <c r="D109" s="36">
        <v>120</v>
      </c>
      <c r="E109" s="35"/>
      <c r="F109" s="24"/>
      <c r="G109" s="27"/>
      <c r="I109" s="43"/>
    </row>
    <row r="110" ht="26" customHeight="1" spans="1:9">
      <c r="A110" s="31">
        <v>9</v>
      </c>
      <c r="B110" s="31" t="s">
        <v>113</v>
      </c>
      <c r="C110" s="12">
        <f t="shared" si="10"/>
        <v>8</v>
      </c>
      <c r="D110" s="36">
        <v>8</v>
      </c>
      <c r="E110" s="35"/>
      <c r="F110" s="24"/>
      <c r="G110" s="27"/>
      <c r="I110" s="43"/>
    </row>
    <row r="111" ht="26" customHeight="1" spans="1:9">
      <c r="A111" s="31">
        <v>10</v>
      </c>
      <c r="B111" s="31" t="s">
        <v>114</v>
      </c>
      <c r="C111" s="12">
        <f t="shared" si="10"/>
        <v>119</v>
      </c>
      <c r="D111" s="36">
        <v>119</v>
      </c>
      <c r="E111" s="35"/>
      <c r="F111" s="24"/>
      <c r="G111" s="27"/>
      <c r="I111" s="43"/>
    </row>
    <row r="112" ht="26" customHeight="1" spans="1:9">
      <c r="A112" s="31">
        <v>11</v>
      </c>
      <c r="B112" s="31" t="s">
        <v>115</v>
      </c>
      <c r="C112" s="12">
        <f t="shared" si="10"/>
        <v>53</v>
      </c>
      <c r="D112" s="36">
        <v>53</v>
      </c>
      <c r="E112" s="35"/>
      <c r="F112" s="24"/>
      <c r="G112" s="27"/>
      <c r="I112" s="43"/>
    </row>
    <row r="113" ht="26" customHeight="1" spans="1:7">
      <c r="A113" s="41" t="s">
        <v>116</v>
      </c>
      <c r="B113" s="42"/>
      <c r="C113" s="32">
        <f>SUM(C114:C116)</f>
        <v>866</v>
      </c>
      <c r="D113" s="32">
        <f>SUM(D114:D116)</f>
        <v>866</v>
      </c>
      <c r="E113" s="32"/>
      <c r="F113" s="37"/>
      <c r="G113" s="16"/>
    </row>
    <row r="114" ht="26" customHeight="1" spans="1:7">
      <c r="A114" s="31">
        <v>1</v>
      </c>
      <c r="B114" s="31" t="s">
        <v>28</v>
      </c>
      <c r="C114" s="12">
        <f t="shared" ref="C114:C116" si="11">D114+E114</f>
        <v>770</v>
      </c>
      <c r="D114" s="36">
        <v>770</v>
      </c>
      <c r="E114" s="35"/>
      <c r="F114" s="24"/>
      <c r="G114" s="27"/>
    </row>
    <row r="115" ht="26" customHeight="1" spans="1:7">
      <c r="A115" s="31">
        <v>2</v>
      </c>
      <c r="B115" s="31" t="s">
        <v>117</v>
      </c>
      <c r="C115" s="12">
        <f t="shared" si="11"/>
        <v>87</v>
      </c>
      <c r="D115" s="36">
        <v>87</v>
      </c>
      <c r="E115" s="35"/>
      <c r="F115" s="24"/>
      <c r="G115" s="27"/>
    </row>
    <row r="116" ht="26" customHeight="1" spans="1:7">
      <c r="A116" s="31">
        <v>3</v>
      </c>
      <c r="B116" s="31" t="s">
        <v>31</v>
      </c>
      <c r="C116" s="12">
        <f t="shared" si="11"/>
        <v>9</v>
      </c>
      <c r="D116" s="36">
        <v>9</v>
      </c>
      <c r="E116" s="35"/>
      <c r="F116" s="24"/>
      <c r="G116" s="27"/>
    </row>
    <row r="117" ht="26" customHeight="1" spans="1:7">
      <c r="A117" s="41" t="s">
        <v>118</v>
      </c>
      <c r="B117" s="42"/>
      <c r="C117" s="32">
        <f>SUM(C118:C122)</f>
        <v>3133</v>
      </c>
      <c r="D117" s="32">
        <f>SUM(D118:D122)</f>
        <v>3103</v>
      </c>
      <c r="E117" s="32">
        <f>SUM(E118:E122)</f>
        <v>30</v>
      </c>
      <c r="F117" s="37"/>
      <c r="G117" s="16"/>
    </row>
    <row r="118" ht="66" customHeight="1" spans="1:7">
      <c r="A118" s="31">
        <v>1</v>
      </c>
      <c r="B118" s="31" t="s">
        <v>42</v>
      </c>
      <c r="C118" s="36">
        <f t="shared" ref="C118:C122" si="12">D118+E118</f>
        <v>30</v>
      </c>
      <c r="D118" s="36">
        <v>0</v>
      </c>
      <c r="E118" s="36">
        <v>30</v>
      </c>
      <c r="F118" s="24"/>
      <c r="G118" s="25" t="s">
        <v>119</v>
      </c>
    </row>
    <row r="119" ht="26" customHeight="1" spans="1:7">
      <c r="A119" s="31">
        <v>2</v>
      </c>
      <c r="B119" s="31" t="s">
        <v>120</v>
      </c>
      <c r="C119" s="36">
        <f t="shared" si="12"/>
        <v>1738</v>
      </c>
      <c r="D119" s="36">
        <v>1738</v>
      </c>
      <c r="E119" s="35"/>
      <c r="F119" s="24"/>
      <c r="G119" s="27"/>
    </row>
    <row r="120" ht="26" customHeight="1" spans="1:7">
      <c r="A120" s="31">
        <v>3</v>
      </c>
      <c r="B120" s="31" t="s">
        <v>121</v>
      </c>
      <c r="C120" s="36">
        <f t="shared" si="12"/>
        <v>341</v>
      </c>
      <c r="D120" s="36">
        <v>341</v>
      </c>
      <c r="E120" s="35"/>
      <c r="F120" s="24"/>
      <c r="G120" s="27"/>
    </row>
    <row r="121" ht="26" customHeight="1" spans="1:7">
      <c r="A121" s="31">
        <v>4</v>
      </c>
      <c r="B121" s="31" t="s">
        <v>122</v>
      </c>
      <c r="C121" s="36">
        <f t="shared" si="12"/>
        <v>962</v>
      </c>
      <c r="D121" s="36">
        <v>962</v>
      </c>
      <c r="E121" s="35"/>
      <c r="F121" s="24"/>
      <c r="G121" s="27"/>
    </row>
    <row r="122" ht="26" customHeight="1" spans="1:7">
      <c r="A122" s="31">
        <v>5</v>
      </c>
      <c r="B122" s="31" t="s">
        <v>123</v>
      </c>
      <c r="C122" s="36">
        <f t="shared" si="12"/>
        <v>62</v>
      </c>
      <c r="D122" s="36">
        <v>62</v>
      </c>
      <c r="E122" s="35"/>
      <c r="F122" s="24"/>
      <c r="G122" s="27"/>
    </row>
    <row r="123" ht="26" customHeight="1" spans="1:7">
      <c r="A123" s="41" t="s">
        <v>124</v>
      </c>
      <c r="B123" s="42"/>
      <c r="C123" s="32">
        <f>SUM(C124:C129)</f>
        <v>1833</v>
      </c>
      <c r="D123" s="32">
        <f>SUM(D124:D129)</f>
        <v>1833</v>
      </c>
      <c r="E123" s="32"/>
      <c r="F123" s="37"/>
      <c r="G123" s="16"/>
    </row>
    <row r="124" ht="26" customHeight="1" spans="1:7">
      <c r="A124" s="31">
        <v>1</v>
      </c>
      <c r="B124" s="31" t="s">
        <v>42</v>
      </c>
      <c r="C124" s="12">
        <f t="shared" ref="C124:C129" si="13">D124</f>
        <v>714</v>
      </c>
      <c r="D124" s="36">
        <v>714</v>
      </c>
      <c r="E124" s="35"/>
      <c r="F124" s="24"/>
      <c r="G124" s="27"/>
    </row>
    <row r="125" ht="26" customHeight="1" spans="1:7">
      <c r="A125" s="31">
        <v>2</v>
      </c>
      <c r="B125" s="31" t="s">
        <v>125</v>
      </c>
      <c r="C125" s="12">
        <f t="shared" si="13"/>
        <v>220</v>
      </c>
      <c r="D125" s="36">
        <v>220</v>
      </c>
      <c r="E125" s="35"/>
      <c r="F125" s="24"/>
      <c r="G125" s="27"/>
    </row>
    <row r="126" ht="26" customHeight="1" spans="1:7">
      <c r="A126" s="31">
        <v>3</v>
      </c>
      <c r="B126" s="31" t="s">
        <v>126</v>
      </c>
      <c r="C126" s="12">
        <f t="shared" si="13"/>
        <v>660</v>
      </c>
      <c r="D126" s="36">
        <v>660</v>
      </c>
      <c r="E126" s="35"/>
      <c r="F126" s="24"/>
      <c r="G126" s="27"/>
    </row>
    <row r="127" ht="26" customHeight="1" spans="1:7">
      <c r="A127" s="31">
        <v>4</v>
      </c>
      <c r="B127" s="31" t="s">
        <v>127</v>
      </c>
      <c r="C127" s="12">
        <f t="shared" si="13"/>
        <v>110</v>
      </c>
      <c r="D127" s="36">
        <v>110</v>
      </c>
      <c r="E127" s="35"/>
      <c r="F127" s="24"/>
      <c r="G127" s="27"/>
    </row>
    <row r="128" ht="26" customHeight="1" spans="1:7">
      <c r="A128" s="31">
        <v>5</v>
      </c>
      <c r="B128" s="31" t="s">
        <v>128</v>
      </c>
      <c r="C128" s="12">
        <f t="shared" si="13"/>
        <v>92</v>
      </c>
      <c r="D128" s="36">
        <v>92</v>
      </c>
      <c r="E128" s="35"/>
      <c r="F128" s="24"/>
      <c r="G128" s="27"/>
    </row>
    <row r="129" ht="26" customHeight="1" spans="1:7">
      <c r="A129" s="31">
        <v>6</v>
      </c>
      <c r="B129" s="31" t="s">
        <v>129</v>
      </c>
      <c r="C129" s="12">
        <f t="shared" si="13"/>
        <v>37</v>
      </c>
      <c r="D129" s="36">
        <v>37</v>
      </c>
      <c r="E129" s="35"/>
      <c r="F129" s="24"/>
      <c r="G129" s="27"/>
    </row>
    <row r="130" ht="26" customHeight="1" spans="1:7">
      <c r="A130" s="41" t="s">
        <v>130</v>
      </c>
      <c r="B130" s="42"/>
      <c r="C130" s="32">
        <f>SUM(C131:C134)</f>
        <v>1521</v>
      </c>
      <c r="D130" s="32">
        <f>SUM(D131:D134)</f>
        <v>1521</v>
      </c>
      <c r="E130" s="32"/>
      <c r="F130" s="37"/>
      <c r="G130" s="16"/>
    </row>
    <row r="131" ht="25" customHeight="1" spans="1:7">
      <c r="A131" s="31">
        <v>1</v>
      </c>
      <c r="B131" s="31" t="s">
        <v>28</v>
      </c>
      <c r="C131" s="12">
        <f t="shared" ref="C131:C134" si="14">D131+E131</f>
        <v>134</v>
      </c>
      <c r="D131" s="36">
        <v>134</v>
      </c>
      <c r="E131" s="35"/>
      <c r="F131" s="24"/>
      <c r="G131" s="27"/>
    </row>
    <row r="132" ht="26" customHeight="1" spans="1:7">
      <c r="A132" s="31">
        <v>2</v>
      </c>
      <c r="B132" s="31" t="s">
        <v>131</v>
      </c>
      <c r="C132" s="12">
        <f t="shared" si="14"/>
        <v>571</v>
      </c>
      <c r="D132" s="36">
        <v>571</v>
      </c>
      <c r="E132" s="35"/>
      <c r="F132" s="24"/>
      <c r="G132" s="27"/>
    </row>
    <row r="133" ht="26" customHeight="1" spans="1:7">
      <c r="A133" s="31">
        <v>3</v>
      </c>
      <c r="B133" s="31" t="s">
        <v>132</v>
      </c>
      <c r="C133" s="12">
        <f t="shared" si="14"/>
        <v>668</v>
      </c>
      <c r="D133" s="36">
        <v>668</v>
      </c>
      <c r="E133" s="35"/>
      <c r="F133" s="24"/>
      <c r="G133" s="27"/>
    </row>
    <row r="134" ht="26" customHeight="1" spans="1:7">
      <c r="A134" s="31">
        <v>4</v>
      </c>
      <c r="B134" s="31" t="s">
        <v>133</v>
      </c>
      <c r="C134" s="12">
        <f t="shared" si="14"/>
        <v>148</v>
      </c>
      <c r="D134" s="36">
        <v>148</v>
      </c>
      <c r="E134" s="35"/>
      <c r="F134" s="24"/>
      <c r="G134" s="27"/>
    </row>
    <row r="135" ht="26" customHeight="1" spans="1:7">
      <c r="A135" s="41" t="s">
        <v>134</v>
      </c>
      <c r="B135" s="42"/>
      <c r="C135" s="32">
        <f>SUM(C136:C141)</f>
        <v>2400</v>
      </c>
      <c r="D135" s="32">
        <f>SUM(D136:D141)</f>
        <v>2400</v>
      </c>
      <c r="E135" s="32"/>
      <c r="F135" s="37"/>
      <c r="G135" s="16"/>
    </row>
    <row r="136" ht="26" customHeight="1" spans="1:7">
      <c r="A136" s="31">
        <v>1</v>
      </c>
      <c r="B136" s="44" t="s">
        <v>42</v>
      </c>
      <c r="C136" s="12">
        <f t="shared" ref="C136:C141" si="15">D136+E136</f>
        <v>12</v>
      </c>
      <c r="D136" s="36">
        <v>12</v>
      </c>
      <c r="E136" s="35"/>
      <c r="F136" s="24"/>
      <c r="G136" s="27"/>
    </row>
    <row r="137" ht="26" customHeight="1" spans="1:7">
      <c r="A137" s="31">
        <v>2</v>
      </c>
      <c r="B137" s="31" t="s">
        <v>135</v>
      </c>
      <c r="C137" s="12">
        <f t="shared" si="15"/>
        <v>368</v>
      </c>
      <c r="D137" s="36">
        <v>368</v>
      </c>
      <c r="E137" s="35"/>
      <c r="F137" s="24"/>
      <c r="G137" s="27"/>
    </row>
    <row r="138" ht="26" customHeight="1" spans="1:7">
      <c r="A138" s="31">
        <v>3</v>
      </c>
      <c r="B138" s="31" t="s">
        <v>136</v>
      </c>
      <c r="C138" s="12">
        <f t="shared" si="15"/>
        <v>131</v>
      </c>
      <c r="D138" s="36">
        <v>131</v>
      </c>
      <c r="E138" s="35"/>
      <c r="F138" s="24"/>
      <c r="G138" s="27"/>
    </row>
    <row r="139" ht="26" customHeight="1" spans="1:7">
      <c r="A139" s="31">
        <v>4</v>
      </c>
      <c r="B139" s="31" t="s">
        <v>137</v>
      </c>
      <c r="C139" s="12">
        <f t="shared" si="15"/>
        <v>967</v>
      </c>
      <c r="D139" s="36">
        <v>967</v>
      </c>
      <c r="E139" s="35"/>
      <c r="F139" s="24"/>
      <c r="G139" s="27"/>
    </row>
    <row r="140" ht="26" customHeight="1" spans="1:7">
      <c r="A140" s="31">
        <v>5</v>
      </c>
      <c r="B140" s="31" t="s">
        <v>138</v>
      </c>
      <c r="C140" s="12">
        <f t="shared" si="15"/>
        <v>879</v>
      </c>
      <c r="D140" s="36">
        <v>879</v>
      </c>
      <c r="E140" s="35"/>
      <c r="F140" s="24"/>
      <c r="G140" s="27"/>
    </row>
    <row r="141" ht="26" customHeight="1" spans="1:7">
      <c r="A141" s="31">
        <v>6</v>
      </c>
      <c r="B141" s="31" t="s">
        <v>139</v>
      </c>
      <c r="C141" s="12">
        <f t="shared" si="15"/>
        <v>43</v>
      </c>
      <c r="D141" s="36">
        <v>43</v>
      </c>
      <c r="E141" s="35"/>
      <c r="F141" s="24"/>
      <c r="G141" s="27"/>
    </row>
    <row r="142" ht="26" customHeight="1" spans="1:7">
      <c r="A142" s="41" t="s">
        <v>140</v>
      </c>
      <c r="B142" s="42"/>
      <c r="C142" s="32">
        <f>SUM(C143:C148)</f>
        <v>355</v>
      </c>
      <c r="D142" s="32">
        <f>SUM(D143:D148)</f>
        <v>355</v>
      </c>
      <c r="E142" s="32">
        <f>SUM(E143:E148)</f>
        <v>0</v>
      </c>
      <c r="F142" s="37"/>
      <c r="G142" s="16"/>
    </row>
    <row r="143" ht="26" customHeight="1" spans="1:7">
      <c r="A143" s="31">
        <v>1</v>
      </c>
      <c r="B143" s="31" t="s">
        <v>42</v>
      </c>
      <c r="C143" s="12">
        <f t="shared" ref="C143:C148" si="16">D143+E143</f>
        <v>67</v>
      </c>
      <c r="D143" s="36">
        <v>67</v>
      </c>
      <c r="E143" s="35"/>
      <c r="F143" s="24"/>
      <c r="G143" s="27"/>
    </row>
    <row r="144" ht="26" customHeight="1" spans="1:7">
      <c r="A144" s="31">
        <v>2</v>
      </c>
      <c r="B144" s="31" t="s">
        <v>141</v>
      </c>
      <c r="C144" s="12">
        <f t="shared" si="16"/>
        <v>50</v>
      </c>
      <c r="D144" s="36">
        <v>50</v>
      </c>
      <c r="E144" s="36"/>
      <c r="F144" s="24"/>
      <c r="G144" s="27"/>
    </row>
    <row r="145" ht="26" customHeight="1" spans="1:7">
      <c r="A145" s="31">
        <v>3</v>
      </c>
      <c r="B145" s="31" t="s">
        <v>142</v>
      </c>
      <c r="C145" s="12">
        <f t="shared" si="16"/>
        <v>4</v>
      </c>
      <c r="D145" s="36">
        <v>4</v>
      </c>
      <c r="E145" s="36"/>
      <c r="F145" s="24"/>
      <c r="G145" s="27"/>
    </row>
    <row r="146" ht="26" customHeight="1" spans="1:7">
      <c r="A146" s="31">
        <v>4</v>
      </c>
      <c r="B146" s="31" t="s">
        <v>143</v>
      </c>
      <c r="C146" s="12">
        <f t="shared" si="16"/>
        <v>39</v>
      </c>
      <c r="D146" s="36">
        <v>39</v>
      </c>
      <c r="E146" s="36"/>
      <c r="F146" s="24"/>
      <c r="G146" s="27"/>
    </row>
    <row r="147" ht="26" customHeight="1" spans="1:7">
      <c r="A147" s="31">
        <v>5</v>
      </c>
      <c r="B147" s="31" t="s">
        <v>144</v>
      </c>
      <c r="C147" s="12">
        <f t="shared" si="16"/>
        <v>191</v>
      </c>
      <c r="D147" s="36">
        <v>191</v>
      </c>
      <c r="E147" s="36"/>
      <c r="F147" s="24"/>
      <c r="G147" s="27"/>
    </row>
    <row r="148" ht="26" customHeight="1" spans="1:7">
      <c r="A148" s="31">
        <v>6</v>
      </c>
      <c r="B148" s="31" t="s">
        <v>145</v>
      </c>
      <c r="C148" s="12">
        <f t="shared" si="16"/>
        <v>4</v>
      </c>
      <c r="D148" s="36">
        <v>4</v>
      </c>
      <c r="E148" s="36"/>
      <c r="F148" s="24"/>
      <c r="G148" s="27"/>
    </row>
    <row r="149" ht="33" customHeight="1" spans="1:7">
      <c r="A149" s="45" t="s">
        <v>146</v>
      </c>
      <c r="B149" s="46" t="s">
        <v>147</v>
      </c>
      <c r="C149" s="47">
        <f t="shared" ref="C149:F149" si="17">SUM(C150:C153)</f>
        <v>5087</v>
      </c>
      <c r="D149" s="47">
        <f t="shared" si="17"/>
        <v>0</v>
      </c>
      <c r="E149" s="47">
        <f t="shared" si="17"/>
        <v>750</v>
      </c>
      <c r="F149" s="47">
        <f t="shared" si="17"/>
        <v>4337</v>
      </c>
      <c r="G149" s="16"/>
    </row>
    <row r="150" ht="63" customHeight="1" spans="1:7">
      <c r="A150" s="48">
        <v>21</v>
      </c>
      <c r="B150" s="31" t="s">
        <v>148</v>
      </c>
      <c r="C150" s="49">
        <f t="shared" ref="C150:C153" si="18">D150+E150+F150</f>
        <v>350</v>
      </c>
      <c r="D150" s="50"/>
      <c r="E150" s="50">
        <v>350</v>
      </c>
      <c r="F150" s="51"/>
      <c r="G150" s="25" t="s">
        <v>149</v>
      </c>
    </row>
    <row r="151" ht="41" customHeight="1" spans="1:7">
      <c r="A151" s="48">
        <v>22</v>
      </c>
      <c r="B151" s="31" t="s">
        <v>150</v>
      </c>
      <c r="C151" s="49">
        <f t="shared" si="18"/>
        <v>4337</v>
      </c>
      <c r="D151" s="50"/>
      <c r="E151" s="50"/>
      <c r="F151" s="51">
        <v>4337</v>
      </c>
      <c r="G151" s="27"/>
    </row>
    <row r="152" ht="47" customHeight="1" spans="1:7">
      <c r="A152" s="48">
        <v>23</v>
      </c>
      <c r="B152" s="31" t="s">
        <v>151</v>
      </c>
      <c r="C152" s="49">
        <f t="shared" si="18"/>
        <v>30</v>
      </c>
      <c r="D152" s="50"/>
      <c r="E152" s="50">
        <v>30</v>
      </c>
      <c r="F152" s="51"/>
      <c r="G152" s="25" t="s">
        <v>152</v>
      </c>
    </row>
    <row r="153" ht="52" customHeight="1" spans="1:7">
      <c r="A153" s="48">
        <v>24</v>
      </c>
      <c r="B153" s="31" t="s">
        <v>153</v>
      </c>
      <c r="C153" s="49">
        <f t="shared" si="18"/>
        <v>370</v>
      </c>
      <c r="D153" s="50"/>
      <c r="E153" s="50">
        <v>370</v>
      </c>
      <c r="F153" s="51"/>
      <c r="G153" s="25" t="s">
        <v>154</v>
      </c>
    </row>
  </sheetData>
  <mergeCells count="22">
    <mergeCell ref="A2:G2"/>
    <mergeCell ref="A5:B5"/>
    <mergeCell ref="A7:B7"/>
    <mergeCell ref="A20:B20"/>
    <mergeCell ref="A24:B24"/>
    <mergeCell ref="A33:B33"/>
    <mergeCell ref="A40:B40"/>
    <mergeCell ref="A49:B49"/>
    <mergeCell ref="A56:B56"/>
    <mergeCell ref="A66:B66"/>
    <mergeCell ref="A74:B74"/>
    <mergeCell ref="A82:B82"/>
    <mergeCell ref="A83:B83"/>
    <mergeCell ref="A84:B84"/>
    <mergeCell ref="A93:B93"/>
    <mergeCell ref="A101:B101"/>
    <mergeCell ref="A113:B113"/>
    <mergeCell ref="A117:B117"/>
    <mergeCell ref="A123:B123"/>
    <mergeCell ref="A130:B130"/>
    <mergeCell ref="A135:B135"/>
    <mergeCell ref="A142:B142"/>
  </mergeCells>
  <pageMargins left="0.550694444444444" right="0.314583333333333" top="0.708333333333333" bottom="0.550694444444444"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省人力资源和社会保障厅</Company>
  <Application>WPS 表格</Application>
  <HeadingPairs>
    <vt:vector size="2" baseType="variant">
      <vt:variant>
        <vt:lpstr>工作表</vt:lpstr>
      </vt:variant>
      <vt:variant>
        <vt:i4>1</vt:i4>
      </vt:variant>
    </vt:vector>
  </HeadingPairs>
  <TitlesOfParts>
    <vt:vector size="1" baseType="lpstr">
      <vt:lpstr>1-汇总表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高超</dc:creator>
  <cp:lastModifiedBy>陈海江</cp:lastModifiedBy>
  <dcterms:created xsi:type="dcterms:W3CDTF">2024-05-22T06:24:00Z</dcterms:created>
  <dcterms:modified xsi:type="dcterms:W3CDTF">2024-05-23T10:30:05Z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EF7896EC54844B969BB6AF68D07DA053</vt:lpwstr>
  </property>
  <property fmtid="{D5CDD505-2E9C-101B-9397-08002B2CF9AE}" pid="3" name="KSOProductBuildVer">
    <vt:lpwstr>2052-11.8.2.11718</vt:lpwstr>
  </property>
</Properties>
</file>