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795" windowHeight="10440" activeTab="0"/>
  </bookViews>
  <sheets>
    <sheet name="附件2、资金下达表" sheetId="1" r:id="rId1"/>
    <sheet name="附件6、支出计划表" sheetId="2" r:id="rId2" state="hidden"/>
  </sheets>
  <definedNames>
    <definedName name="_xlnm._FilterDatabase" localSheetId="0" hidden="1">附件2、资金下达表!$A$2:$F$88</definedName>
    <definedName name="_xlnm._FilterDatabase" localSheetId="0" hidden="1">附件2、资金下达表!$A$2:$F$88</definedName>
    <definedName name="_xlnm.Print_Titles" localSheetId="1">附件6、支出计划表!$4:$4</definedName>
    <definedName name="_xlnm._FilterDatabase" localSheetId="1" hidden="1">附件6、支出计划表!$A$4:$O$5</definedName>
    <definedName name="_xlnm.Print_Area" localSheetId="0">附件2、资金下达表!$A$1:$C$88</definedName>
    <definedName name="_xlnm.Print_Titles" localSheetId="0">附件2、资金下达表!$4:$4</definedName>
  </definedNames>
</workbook>
</file>

<file path=xl/sharedStrings.xml><?xml version="1.0" encoding="utf-8"?>
<sst xmlns="http://schemas.openxmlformats.org/spreadsheetml/2006/main" uniqueCount="123" count="123">
  <si>
    <t>附件2</t>
  </si>
  <si>
    <t>下达2024年中央专项彩票公益金支持地方社     
会公益事业发展（养老服务）资金预算明细表</t>
  </si>
  <si>
    <r>
      <rPr>
        <charset val="134"/>
        <sz val="12"/>
        <rFont val="仿宋_GB2312"/>
      </rPr>
      <t>单位：万元</t>
    </r>
  </si>
  <si>
    <r>
      <rPr>
        <b/>
        <charset val="134"/>
        <sz val="11"/>
        <rFont val="仿宋_GB2312"/>
      </rPr>
      <t>地区</t>
    </r>
  </si>
  <si>
    <r>
      <rPr>
        <b/>
        <charset val="134"/>
        <sz val="11"/>
        <rFont val="仿宋_GB2312"/>
      </rPr>
      <t>本次下达金额</t>
    </r>
  </si>
  <si>
    <r>
      <rPr>
        <b/>
        <charset val="134"/>
        <sz val="11"/>
        <rFont val="仿宋_GB2312"/>
      </rPr>
      <t>备注</t>
    </r>
  </si>
  <si>
    <r>
      <rPr>
        <b/>
        <charset val="134"/>
        <sz val="11"/>
        <rFont val="仿宋_GB2312"/>
      </rPr>
      <t>下达总额</t>
    </r>
  </si>
  <si>
    <r>
      <rPr>
        <b/>
        <charset val="134"/>
        <sz val="11"/>
        <rFont val="仿宋_GB2312"/>
      </rPr>
      <t>汕头市合计</t>
    </r>
  </si>
  <si>
    <r>
      <rPr>
        <charset val="134"/>
        <sz val="11"/>
        <color rgb="FF000000"/>
        <rFont val="仿宋_GB2312"/>
      </rPr>
      <t>澄海区</t>
    </r>
  </si>
  <si>
    <r>
      <rPr>
        <charset val="134"/>
        <sz val="11"/>
        <color rgb="FF000000"/>
        <rFont val="仿宋_GB2312"/>
      </rPr>
      <t>潮阳区</t>
    </r>
  </si>
  <si>
    <r>
      <rPr>
        <charset val="134"/>
        <sz val="11"/>
        <color rgb="FF000000"/>
        <rFont val="仿宋_GB2312"/>
      </rPr>
      <t>潮南区</t>
    </r>
  </si>
  <si>
    <r>
      <rPr>
        <b/>
        <charset val="134"/>
        <sz val="11"/>
        <rFont val="仿宋_GB2312"/>
      </rPr>
      <t>韶关市合计</t>
    </r>
  </si>
  <si>
    <r>
      <rPr>
        <charset val="134"/>
        <sz val="11"/>
        <color rgb="FF000000"/>
        <rFont val="仿宋_GB2312"/>
      </rPr>
      <t>曲江区</t>
    </r>
  </si>
  <si>
    <r>
      <rPr>
        <b/>
        <charset val="134"/>
        <sz val="11"/>
        <color rgb="FF000000"/>
        <rFont val="仿宋_GB2312"/>
      </rPr>
      <t>南雄市</t>
    </r>
  </si>
  <si>
    <t>含南雄市珠玑综合养老服务中心建设项目800万元及南雄市珠玑综合养老服务中心附属楼建设项目380万元、补短板资金200万元</t>
  </si>
  <si>
    <r>
      <rPr>
        <b/>
        <charset val="134"/>
        <sz val="11"/>
        <color rgb="FF000000"/>
        <rFont val="仿宋_GB2312"/>
      </rPr>
      <t>仁化县</t>
    </r>
  </si>
  <si>
    <r>
      <rPr>
        <b/>
        <charset val="134"/>
        <sz val="11"/>
        <rFont val="仿宋_GB2312"/>
      </rPr>
      <t>始兴县</t>
    </r>
  </si>
  <si>
    <r>
      <rPr>
        <b/>
        <charset val="134"/>
        <sz val="11"/>
        <rFont val="仿宋_GB2312"/>
      </rPr>
      <t>翁源县</t>
    </r>
  </si>
  <si>
    <r>
      <rPr>
        <b/>
        <charset val="134"/>
        <sz val="11"/>
        <rFont val="仿宋_GB2312"/>
      </rPr>
      <t>新丰县</t>
    </r>
  </si>
  <si>
    <r>
      <rPr>
        <b/>
        <charset val="134"/>
        <sz val="11"/>
        <rFont val="仿宋_GB2312"/>
      </rPr>
      <t>乳源县</t>
    </r>
  </si>
  <si>
    <r>
      <rPr>
        <b/>
        <charset val="134"/>
        <sz val="11"/>
        <rFont val="仿宋_GB2312"/>
      </rPr>
      <t>河源市合计</t>
    </r>
  </si>
  <si>
    <r>
      <rPr>
        <charset val="134"/>
        <sz val="11"/>
        <color rgb="FF000000"/>
        <rFont val="仿宋_GB2312"/>
      </rPr>
      <t>源城区</t>
    </r>
  </si>
  <si>
    <r>
      <rPr>
        <b/>
        <charset val="134"/>
        <sz val="11"/>
        <color rgb="FF000000"/>
        <rFont val="仿宋_GB2312"/>
      </rPr>
      <t>东源县</t>
    </r>
  </si>
  <si>
    <t>含东源县顺天镇社区综合养老服务中心及长者饭堂项目126万元、补短板资金200万元</t>
  </si>
  <si>
    <r>
      <rPr>
        <b/>
        <charset val="134"/>
        <sz val="11"/>
        <color rgb="FF000000"/>
        <rFont val="仿宋_GB2312"/>
      </rPr>
      <t>和平县</t>
    </r>
  </si>
  <si>
    <r>
      <rPr>
        <b/>
        <charset val="134"/>
        <sz val="11"/>
        <rFont val="仿宋_GB2312"/>
      </rPr>
      <t>龙川县</t>
    </r>
  </si>
  <si>
    <t>含龙川县赤光、上坪、四都、龙母镇敬老院消防升级改造工程99万元及龙川县龙母镇敬老院扩建工程383万元及铁场镇敬老院升级改造48万元</t>
  </si>
  <si>
    <r>
      <rPr>
        <b/>
        <charset val="134"/>
        <sz val="11"/>
        <rFont val="仿宋_GB2312"/>
      </rPr>
      <t>紫金县</t>
    </r>
  </si>
  <si>
    <r>
      <rPr>
        <b/>
        <charset val="134"/>
        <sz val="11"/>
        <rFont val="仿宋_GB2312"/>
      </rPr>
      <t>连平县</t>
    </r>
  </si>
  <si>
    <t>含补短板资金200万元</t>
  </si>
  <si>
    <r>
      <rPr>
        <b/>
        <charset val="134"/>
        <sz val="11"/>
        <rFont val="仿宋_GB2312"/>
      </rPr>
      <t>梅州市合计</t>
    </r>
  </si>
  <si>
    <r>
      <rPr>
        <charset val="134"/>
        <sz val="11"/>
        <color rgb="FF000000"/>
        <rFont val="仿宋_GB2312"/>
      </rPr>
      <t>梅县区</t>
    </r>
  </si>
  <si>
    <t>含梅县区水车镇综合养老服务中心改扩建项目2497万元及丙村镇综合养老服务中心672万元、补短板资金200万元</t>
  </si>
  <si>
    <r>
      <rPr>
        <charset val="134"/>
        <sz val="11"/>
        <color rgb="FF000000"/>
        <rFont val="仿宋_GB2312"/>
      </rPr>
      <t>梅江区</t>
    </r>
  </si>
  <si>
    <r>
      <rPr>
        <b/>
        <charset val="134"/>
        <sz val="11"/>
        <color rgb="FF000000"/>
        <rFont val="仿宋_GB2312"/>
      </rPr>
      <t>兴宁市</t>
    </r>
  </si>
  <si>
    <r>
      <rPr>
        <b/>
        <charset val="134"/>
        <sz val="11"/>
        <color rgb="FF000000"/>
        <rFont val="仿宋_GB2312"/>
      </rPr>
      <t>平远县</t>
    </r>
  </si>
  <si>
    <r>
      <rPr>
        <b/>
        <charset val="134"/>
        <sz val="11"/>
        <rFont val="仿宋_GB2312"/>
      </rPr>
      <t>蕉岭县</t>
    </r>
  </si>
  <si>
    <r>
      <rPr>
        <b/>
        <charset val="134"/>
        <sz val="11"/>
        <rFont val="仿宋_GB2312"/>
      </rPr>
      <t>大埔县</t>
    </r>
  </si>
  <si>
    <r>
      <rPr>
        <b/>
        <charset val="134"/>
        <sz val="11"/>
        <rFont val="仿宋_GB2312"/>
      </rPr>
      <t>丰顺县</t>
    </r>
  </si>
  <si>
    <t>含丰顺县公办养老机构改造升级项目981万元</t>
  </si>
  <si>
    <r>
      <rPr>
        <b/>
        <charset val="134"/>
        <sz val="11"/>
        <rFont val="仿宋_GB2312"/>
      </rPr>
      <t>五华县</t>
    </r>
  </si>
  <si>
    <r>
      <rPr>
        <b/>
        <charset val="134"/>
        <sz val="11"/>
        <rFont val="仿宋_GB2312"/>
      </rPr>
      <t>惠州市合计</t>
    </r>
  </si>
  <si>
    <r>
      <rPr>
        <charset val="134"/>
        <sz val="11"/>
        <rFont val="仿宋_GB2312"/>
      </rPr>
      <t>惠城区</t>
    </r>
  </si>
  <si>
    <r>
      <rPr>
        <charset val="134"/>
        <sz val="11"/>
        <rFont val="仿宋_GB2312"/>
      </rPr>
      <t>惠阳区</t>
    </r>
  </si>
  <si>
    <r>
      <rPr>
        <b/>
        <charset val="134"/>
        <sz val="11"/>
        <rFont val="仿宋_GB2312"/>
      </rPr>
      <t>惠东县</t>
    </r>
  </si>
  <si>
    <t>含惠东县九龙峰综合养老服务中心项目750万元及惠东县黄埠镇盐洲综合养老服务中心项目600万元</t>
  </si>
  <si>
    <r>
      <rPr>
        <b/>
        <charset val="134"/>
        <sz val="11"/>
        <rFont val="仿宋_GB2312"/>
      </rPr>
      <t>龙门县</t>
    </r>
  </si>
  <si>
    <r>
      <rPr>
        <b/>
        <charset val="134"/>
        <sz val="11"/>
        <rFont val="仿宋_GB2312"/>
      </rPr>
      <t>汕尾市合计</t>
    </r>
  </si>
  <si>
    <r>
      <rPr>
        <charset val="134"/>
        <sz val="11"/>
        <rFont val="仿宋_GB2312"/>
      </rPr>
      <t>城区</t>
    </r>
  </si>
  <si>
    <t>含养老服务体系建设项目（凤山街道综合养老服务中心示范点改造项目）60万元</t>
  </si>
  <si>
    <r>
      <rPr>
        <b/>
        <charset val="134"/>
        <sz val="11"/>
        <rFont val="仿宋_GB2312"/>
      </rPr>
      <t>陆丰市</t>
    </r>
  </si>
  <si>
    <r>
      <rPr>
        <b/>
        <charset val="134"/>
        <sz val="11"/>
        <rFont val="仿宋_GB2312"/>
      </rPr>
      <t>海丰县</t>
    </r>
  </si>
  <si>
    <r>
      <rPr>
        <b/>
        <charset val="134"/>
        <sz val="11"/>
        <rFont val="仿宋_GB2312"/>
      </rPr>
      <t>陆河县</t>
    </r>
  </si>
  <si>
    <r>
      <rPr>
        <b/>
        <charset val="134"/>
        <sz val="11"/>
        <rFont val="仿宋_GB2312"/>
      </rPr>
      <t>阳江市合计</t>
    </r>
  </si>
  <si>
    <r>
      <rPr>
        <charset val="134"/>
        <sz val="11"/>
        <rFont val="仿宋_GB2312"/>
      </rPr>
      <t>阳东区</t>
    </r>
  </si>
  <si>
    <r>
      <rPr>
        <b/>
        <charset val="134"/>
        <sz val="11"/>
        <rFont val="仿宋_GB2312"/>
      </rPr>
      <t>阳春市</t>
    </r>
  </si>
  <si>
    <r>
      <rPr>
        <b/>
        <charset val="134"/>
        <sz val="11"/>
        <rFont val="仿宋_GB2312"/>
      </rPr>
      <t>阳西县</t>
    </r>
  </si>
  <si>
    <r>
      <rPr>
        <b/>
        <charset val="134"/>
        <sz val="11"/>
        <rFont val="仿宋_GB2312"/>
      </rPr>
      <t>湛江市合计</t>
    </r>
  </si>
  <si>
    <r>
      <rPr>
        <charset val="134"/>
        <sz val="11"/>
        <rFont val="仿宋_GB2312"/>
      </rPr>
      <t>霞山区</t>
    </r>
  </si>
  <si>
    <r>
      <rPr>
        <charset val="134"/>
        <sz val="11"/>
        <rFont val="仿宋_GB2312"/>
      </rPr>
      <t>麻章区</t>
    </r>
  </si>
  <si>
    <r>
      <rPr>
        <charset val="134"/>
        <sz val="11"/>
        <rFont val="仿宋_GB2312"/>
      </rPr>
      <t>坡头区</t>
    </r>
  </si>
  <si>
    <r>
      <rPr>
        <b/>
        <charset val="134"/>
        <sz val="11"/>
        <rFont val="仿宋_GB2312"/>
      </rPr>
      <t>雷州市</t>
    </r>
  </si>
  <si>
    <r>
      <rPr>
        <b/>
        <charset val="134"/>
        <sz val="11"/>
        <rFont val="仿宋_GB2312"/>
      </rPr>
      <t>廉江市</t>
    </r>
  </si>
  <si>
    <r>
      <rPr>
        <b/>
        <charset val="134"/>
        <sz val="11"/>
        <rFont val="仿宋_GB2312"/>
      </rPr>
      <t>吴川市</t>
    </r>
  </si>
  <si>
    <r>
      <rPr>
        <b/>
        <charset val="134"/>
        <sz val="11"/>
        <rFont val="仿宋_GB2312"/>
      </rPr>
      <t>遂溪县</t>
    </r>
  </si>
  <si>
    <r>
      <rPr>
        <b/>
        <charset val="134"/>
        <sz val="11"/>
        <rFont val="仿宋_GB2312"/>
      </rPr>
      <t>徐闻县</t>
    </r>
  </si>
  <si>
    <r>
      <rPr>
        <b/>
        <charset val="134"/>
        <sz val="11"/>
        <rFont val="仿宋_GB2312"/>
      </rPr>
      <t>茂名市合计</t>
    </r>
  </si>
  <si>
    <r>
      <rPr>
        <charset val="134"/>
        <sz val="11"/>
        <rFont val="仿宋_GB2312"/>
      </rPr>
      <t>电白区</t>
    </r>
  </si>
  <si>
    <r>
      <rPr>
        <charset val="134"/>
        <sz val="11"/>
        <rFont val="仿宋_GB2312"/>
      </rPr>
      <t>茂南区</t>
    </r>
  </si>
  <si>
    <r>
      <rPr>
        <b/>
        <charset val="134"/>
        <sz val="11"/>
        <rFont val="仿宋_GB2312"/>
      </rPr>
      <t>信宜市</t>
    </r>
  </si>
  <si>
    <r>
      <rPr>
        <b/>
        <charset val="134"/>
        <sz val="11"/>
        <rFont val="仿宋_GB2312"/>
      </rPr>
      <t>高州市</t>
    </r>
  </si>
  <si>
    <r>
      <rPr>
        <b/>
        <charset val="134"/>
        <sz val="11"/>
        <rFont val="仿宋_GB2312"/>
      </rPr>
      <t>化州市</t>
    </r>
  </si>
  <si>
    <r>
      <rPr>
        <b/>
        <charset val="134"/>
        <sz val="11"/>
        <rFont val="仿宋_GB2312"/>
      </rPr>
      <t>肇庆市合计</t>
    </r>
  </si>
  <si>
    <r>
      <rPr>
        <b/>
        <charset val="134"/>
        <sz val="11"/>
        <rFont val="仿宋_GB2312"/>
      </rPr>
      <t>广宁县</t>
    </r>
  </si>
  <si>
    <r>
      <rPr>
        <b/>
        <charset val="134"/>
        <sz val="11"/>
        <rFont val="仿宋_GB2312"/>
      </rPr>
      <t>德庆县</t>
    </r>
  </si>
  <si>
    <r>
      <rPr>
        <b/>
        <charset val="134"/>
        <sz val="11"/>
        <rFont val="仿宋_GB2312"/>
      </rPr>
      <t>封开县</t>
    </r>
  </si>
  <si>
    <r>
      <rPr>
        <b/>
        <charset val="134"/>
        <sz val="11"/>
        <rFont val="仿宋_GB2312"/>
      </rPr>
      <t>怀集县</t>
    </r>
  </si>
  <si>
    <r>
      <rPr>
        <b/>
        <charset val="134"/>
        <sz val="11"/>
        <rFont val="仿宋_GB2312"/>
      </rPr>
      <t>清远市合计</t>
    </r>
  </si>
  <si>
    <r>
      <rPr>
        <charset val="134"/>
        <sz val="11"/>
        <rFont val="仿宋_GB2312"/>
      </rPr>
      <t>清新区</t>
    </r>
  </si>
  <si>
    <r>
      <rPr>
        <b/>
        <charset val="134"/>
        <sz val="11"/>
        <rFont val="仿宋_GB2312"/>
      </rPr>
      <t>英德市</t>
    </r>
  </si>
  <si>
    <r>
      <rPr>
        <b/>
        <charset val="134"/>
        <sz val="11"/>
        <rFont val="仿宋_GB2312"/>
      </rPr>
      <t>连州市</t>
    </r>
  </si>
  <si>
    <r>
      <rPr>
        <b/>
        <charset val="134"/>
        <sz val="11"/>
        <rFont val="仿宋_GB2312"/>
      </rPr>
      <t>佛冈县</t>
    </r>
  </si>
  <si>
    <r>
      <rPr>
        <b/>
        <charset val="134"/>
        <sz val="11"/>
        <rFont val="仿宋_GB2312"/>
      </rPr>
      <t>阳山县</t>
    </r>
  </si>
  <si>
    <r>
      <rPr>
        <b/>
        <charset val="134"/>
        <sz val="11"/>
        <rFont val="仿宋_GB2312"/>
      </rPr>
      <t>潮州市合计</t>
    </r>
  </si>
  <si>
    <r>
      <rPr>
        <charset val="134"/>
        <sz val="11"/>
        <rFont val="仿宋_GB2312"/>
      </rPr>
      <t>潮安区</t>
    </r>
  </si>
  <si>
    <r>
      <rPr>
        <charset val="134"/>
        <sz val="11"/>
        <rFont val="仿宋_GB2312"/>
      </rPr>
      <t>湘桥区</t>
    </r>
  </si>
  <si>
    <r>
      <rPr>
        <b/>
        <charset val="134"/>
        <sz val="11"/>
        <rFont val="仿宋_GB2312"/>
      </rPr>
      <t>饶平县</t>
    </r>
  </si>
  <si>
    <r>
      <rPr>
        <b/>
        <charset val="134"/>
        <sz val="11"/>
        <rFont val="仿宋_GB2312"/>
      </rPr>
      <t>揭阳市合计</t>
    </r>
  </si>
  <si>
    <r>
      <rPr>
        <charset val="134"/>
        <sz val="11"/>
        <rFont val="仿宋_GB2312"/>
      </rPr>
      <t>揭东区</t>
    </r>
  </si>
  <si>
    <r>
      <rPr>
        <b/>
        <charset val="134"/>
        <sz val="11"/>
        <rFont val="仿宋_GB2312"/>
      </rPr>
      <t>普宁市</t>
    </r>
  </si>
  <si>
    <r>
      <rPr>
        <b/>
        <charset val="134"/>
        <sz val="11"/>
        <rFont val="仿宋_GB2312"/>
      </rPr>
      <t>揭西县</t>
    </r>
  </si>
  <si>
    <r>
      <rPr>
        <b/>
        <charset val="134"/>
        <sz val="11"/>
        <rFont val="仿宋_GB2312"/>
      </rPr>
      <t>惠来县</t>
    </r>
  </si>
  <si>
    <t>含靖海镇敬老院提质修缮项目54万元、补短板资金200万元</t>
  </si>
  <si>
    <r>
      <rPr>
        <b/>
        <charset val="134"/>
        <sz val="11"/>
        <rFont val="仿宋_GB2312"/>
      </rPr>
      <t>云浮市合计</t>
    </r>
  </si>
  <si>
    <r>
      <rPr>
        <charset val="134"/>
        <sz val="11"/>
        <rFont val="仿宋_GB2312"/>
      </rPr>
      <t>云安区</t>
    </r>
  </si>
  <si>
    <r>
      <rPr>
        <charset val="134"/>
        <sz val="11"/>
        <rFont val="仿宋_GB2312"/>
      </rPr>
      <t>云城区</t>
    </r>
  </si>
  <si>
    <r>
      <rPr>
        <b/>
        <charset val="134"/>
        <sz val="11"/>
        <rFont val="仿宋_GB2312"/>
      </rPr>
      <t>罗定市</t>
    </r>
  </si>
  <si>
    <r>
      <rPr>
        <b/>
        <charset val="134"/>
        <sz val="11"/>
        <rFont val="仿宋_GB2312"/>
      </rPr>
      <t>新兴县</t>
    </r>
  </si>
  <si>
    <t>太平镇等4个乡镇居家养老服务中心项目（太平镇居家养老服务中心、稔村镇居家养老服务中心、稔村镇布辰居家养老服务站、水台镇六乡居家养老服务站）174万元、补短板资金200万元</t>
  </si>
  <si>
    <r>
      <rPr>
        <b/>
        <charset val="134"/>
        <sz val="11"/>
        <rFont val="仿宋_GB2312"/>
      </rPr>
      <t>郁南县</t>
    </r>
  </si>
  <si>
    <t>附件6</t>
  </si>
  <si>
    <t>资金支出计划表</t>
  </si>
  <si>
    <r>
      <rPr>
        <charset val="134"/>
        <sz val="12"/>
        <rFont val="楷体_GB2312"/>
      </rPr>
      <t>单位：万元</t>
    </r>
  </si>
  <si>
    <r>
      <rPr>
        <charset val="134"/>
        <sz val="11"/>
        <rFont val="黑体"/>
      </rPr>
      <t>序号</t>
    </r>
  </si>
  <si>
    <r>
      <rPr>
        <charset val="134"/>
        <sz val="11"/>
        <rFont val="黑体"/>
      </rPr>
      <t>申报单位（处室）</t>
    </r>
  </si>
  <si>
    <r>
      <rPr>
        <charset val="134"/>
        <sz val="11"/>
        <rFont val="黑体"/>
      </rPr>
      <t>项目名称</t>
    </r>
  </si>
  <si>
    <r>
      <rPr>
        <charset val="134"/>
        <sz val="11"/>
        <rFont val="黑体"/>
      </rPr>
      <t>申请金额</t>
    </r>
  </si>
  <si>
    <r>
      <rPr>
        <charset val="134"/>
        <sz val="11"/>
        <rFont val="Times New Roman"/>
      </rPr>
      <t>1—3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</si>
  <si>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1—4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</si>
  <si>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1—5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</si>
  <si>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1—6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</si>
  <si>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1—7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</si>
  <si>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1—8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</si>
  <si>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1—9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</si>
  <si>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1—10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</si>
  <si>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1—11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</si>
  <si>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Times New Roman"/>
      </rPr>
      <t>1—12</t>
    </r>
    <r>
      <rPr>
        <charset val="134"/>
        <sz val="11"/>
        <rFont val="黑体"/>
      </rPr>
      <t>月累计支出计划</t>
    </r>
  </si>
  <si>
    <r>
      <rPr>
        <charset val="134"/>
        <sz val="11"/>
        <rFont val="黑体"/>
      </rPr>
      <t>备注</t>
    </r>
  </si>
  <si>
    <r>
      <rPr>
        <charset val="134"/>
        <sz val="11"/>
        <rFont val="宋体"/>
      </rPr>
      <t>养老服务处</t>
    </r>
  </si>
  <si>
    <t>2024年中央专项彩票公益金支持地方社会公益事业发展增量资金</t>
  </si>
  <si>
    <t>上半年</t>
  </si>
  <si>
    <t>下半年</t>
  </si>
  <si>
    <t>每月</t>
  </si>
</sst>
</file>

<file path=xl/styles.xml><?xml version="1.0" encoding="utf-8"?>
<styleSheet xmlns="http://schemas.openxmlformats.org/spreadsheetml/2006/main">
  <numFmts count="6">
    <numFmt numFmtId="0" formatCode="General"/>
    <numFmt numFmtId="166" formatCode="0_ "/>
    <numFmt numFmtId="165" formatCode="#,##0_);[Red]\(#,##0\)"/>
    <numFmt numFmtId="164" formatCode="0.00_ "/>
    <numFmt numFmtId="167" formatCode="#,##0.0_);[Red]\(#,##0.0\)"/>
    <numFmt numFmtId="168" formatCode="0.0_ "/>
  </numFmts>
  <fonts count="21">
    <font>
      <name val="宋体"/>
      <sz val="11"/>
    </font>
    <font>
      <name val="Times New Roman"/>
      <charset val="134"/>
      <sz val="12"/>
    </font>
    <font>
      <name val="Times New Roman"/>
      <charset val="134"/>
      <sz val="14"/>
    </font>
    <font>
      <name val="黑体"/>
      <charset val="134"/>
      <sz val="14"/>
    </font>
    <font>
      <name val="方正小标宋_GBK"/>
      <charset val="134"/>
      <sz val="20"/>
    </font>
    <font>
      <name val="Times New Roman"/>
      <b/>
      <charset val="134"/>
      <sz val="12"/>
    </font>
    <font>
      <name val="Times New Roman"/>
      <b/>
      <charset val="134"/>
      <sz val="11"/>
    </font>
    <font>
      <name val="仿宋_GB2312"/>
      <charset val="134"/>
      <sz val="11"/>
    </font>
    <font>
      <name val="Times New Roman"/>
      <charset val="134"/>
      <sz val="11"/>
    </font>
    <font>
      <name val="仿宋_GB2312"/>
      <charset val="134"/>
      <sz val="11"/>
    </font>
    <font>
      <name val="Times New Roman"/>
      <charset val="134"/>
      <sz val="11"/>
      <color rgb="FF000000"/>
    </font>
    <font>
      <name val="Times New Roman"/>
      <b/>
      <charset val="134"/>
      <sz val="11"/>
      <color rgb="FF000000"/>
    </font>
    <font>
      <name val="Times New Roman"/>
      <charset val="134"/>
      <sz val="16"/>
    </font>
    <font>
      <name val="方正小标宋简体"/>
      <charset val="134"/>
      <sz val="20"/>
    </font>
    <font>
      <name val="Times New Roman"/>
      <charset val="134"/>
      <sz val="20"/>
    </font>
    <font>
      <name val="Times New Roman"/>
      <charset val="134"/>
      <sz val="10"/>
    </font>
    <font>
      <name val="方正书宋_GBK"/>
      <b/>
      <sz val="11"/>
    </font>
    <font>
      <name val="方正书宋_GBK"/>
      <charset val="134"/>
      <sz val="12"/>
    </font>
    <font>
      <name val="Times New Roman"/>
      <sz val="12"/>
    </font>
    <font>
      <name val="宋体"/>
      <charset val="134"/>
      <sz val="12"/>
    </font>
    <font>
      <name val="宋体"/>
      <charset val="134"/>
      <sz val="11"/>
      <color indexed="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8" fillId="0" borderId="0">
      <alignment vertical="bottom"/>
      <protection locked="0" hidden="0"/>
    </xf>
    <xf numFmtId="0" fontId="19" fillId="0" borderId="0">
      <alignment vertical="bottom"/>
      <protection locked="0" hidden="0"/>
    </xf>
    <xf numFmtId="0" fontId="19" fillId="0" borderId="0">
      <alignment vertical="bottom"/>
      <protection locked="0" hidden="0"/>
    </xf>
    <xf numFmtId="0" fontId="19" fillId="0" borderId="0">
      <alignment vertical="bottom"/>
      <protection locked="0" hidden="0"/>
    </xf>
    <xf numFmtId="0" fontId="19" fillId="0" borderId="0">
      <alignment vertical="bottom"/>
      <protection locked="0" hidden="0"/>
    </xf>
    <xf numFmtId="0" fontId="19" fillId="0" borderId="0">
      <alignment vertical="bottom"/>
      <protection locked="0" hidden="0"/>
    </xf>
    <xf numFmtId="0" fontId="20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/>
    </xf>
    <xf numFmtId="0" fontId="8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4" applyNumberFormat="1" applyFont="1" applyFill="1" applyBorder="1" applyAlignment="1">
      <alignment horizontal="right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right" vertical="center" wrapText="1"/>
    </xf>
    <xf numFmtId="0" fontId="8" fillId="0" borderId="1" xfId="6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/>
    </xf>
    <xf numFmtId="0" fontId="16" fillId="0" borderId="1" xfId="7" applyFont="1" applyFill="1" applyBorder="1" applyAlignment="1">
      <alignment horizontal="center" vertical="center" wrapText="1"/>
    </xf>
    <xf numFmtId="0" fontId="17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</cellXfs>
  <cellStyles count="8">
    <cellStyle name="常规" xfId="0" builtinId="0"/>
    <cellStyle name="常规_2006月报格式通知的附件（修改）" xfId="1"/>
    <cellStyle name="常规_测算表2_4" xfId="2"/>
    <cellStyle name="常规 100" xfId="3"/>
    <cellStyle name="常规_测算表2_5" xfId="4"/>
    <cellStyle name="常规_测算表2_6" xfId="5"/>
    <cellStyle name="常规_测算表2_7" xfId="6"/>
    <cellStyle name="常规 2" xfId="7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88"/>
  <sheetViews>
    <sheetView tabSelected="1" workbookViewId="0" topLeftCell="A18" zoomScale="85">
      <selection activeCell="G4" sqref="G4"/>
    </sheetView>
  </sheetViews>
  <sheetFormatPr defaultRowHeight="15.0" defaultColWidth="9"/>
  <cols>
    <col min="1" max="1" customWidth="1" width="25.75" style="1"/>
    <col min="2" max="2" customWidth="1" width="27.0" style="2"/>
    <col min="3" max="3" customWidth="1" width="26.5" style="2"/>
    <col min="4" max="4" customWidth="1" width="9.0" style="2"/>
    <col min="5" max="5" customWidth="1" width="9.0" style="2"/>
    <col min="6" max="6" customWidth="1" width="9.0" style="2"/>
    <col min="7" max="7" customWidth="1" width="9.0" style="2"/>
    <col min="8" max="8" customWidth="1" width="9.0" style="2"/>
    <col min="9" max="9" customWidth="1" width="9.0" style="2"/>
    <col min="10" max="10" customWidth="1" width="9.0" style="2"/>
    <col min="11" max="11" customWidth="1" width="9.0" style="2"/>
    <col min="12" max="12" customWidth="1" width="9.0" style="2"/>
    <col min="13" max="13" customWidth="1" width="9.0" style="2"/>
    <col min="14" max="14" customWidth="1" width="9.0" style="2"/>
    <col min="15" max="15" customWidth="1" width="9.0" style="2"/>
    <col min="16" max="16" customWidth="1" width="9.0" style="2"/>
    <col min="17" max="17" customWidth="1" width="9.0" style="2"/>
    <col min="18" max="18" customWidth="1" width="9.0" style="2"/>
    <col min="19" max="19" customWidth="1" width="9.0" style="2"/>
    <col min="20" max="20" customWidth="1" width="9.0" style="2"/>
    <col min="21" max="21" customWidth="1" width="9.0" style="2"/>
    <col min="22" max="22" customWidth="1" width="9.0" style="2"/>
    <col min="23" max="23" customWidth="1" width="9.0" style="2"/>
    <col min="24" max="24" customWidth="1" width="9.0" style="2"/>
    <col min="25" max="25" customWidth="1" width="9.0" style="2"/>
    <col min="26" max="26" customWidth="1" width="9.0" style="2"/>
    <col min="27" max="27" customWidth="1" width="9.0" style="2"/>
    <col min="28" max="28" customWidth="1" width="9.0" style="2"/>
    <col min="29" max="29" customWidth="1" width="9.0" style="2"/>
    <col min="30" max="30" customWidth="1" width="9.0" style="2"/>
    <col min="31" max="31" customWidth="1" width="9.0" style="2"/>
    <col min="32" max="32" customWidth="1" width="9.0" style="2"/>
    <col min="33" max="33" customWidth="1" width="9.0" style="2"/>
    <col min="34" max="34" customWidth="1" width="9.0" style="2"/>
    <col min="35" max="35" customWidth="1" width="9.0" style="2"/>
    <col min="36" max="36" customWidth="1" width="9.0" style="2"/>
    <col min="37" max="37" customWidth="1" width="9.0" style="2"/>
    <col min="38" max="38" customWidth="1" width="9.0" style="2"/>
    <col min="39" max="39" customWidth="1" width="9.0" style="2"/>
    <col min="40" max="40" customWidth="1" width="9.0" style="2"/>
    <col min="41" max="41" customWidth="1" width="9.0" style="2"/>
    <col min="42" max="42" customWidth="1" width="9.0" style="2"/>
    <col min="43" max="43" customWidth="1" width="9.0" style="2"/>
    <col min="44" max="44" customWidth="1" width="9.0" style="2"/>
    <col min="45" max="45" customWidth="1" width="9.0" style="2"/>
    <col min="46" max="46" customWidth="1" width="9.0" style="2"/>
    <col min="47" max="47" customWidth="1" width="9.0" style="2"/>
    <col min="48" max="48" customWidth="1" width="9.0" style="2"/>
    <col min="49" max="49" customWidth="1" width="9.0" style="2"/>
    <col min="50" max="50" customWidth="1" width="9.0" style="2"/>
    <col min="51" max="51" customWidth="1" width="9.0" style="2"/>
    <col min="52" max="52" customWidth="1" width="9.0" style="2"/>
    <col min="53" max="53" customWidth="1" width="9.0" style="2"/>
    <col min="54" max="54" customWidth="1" width="9.0" style="2"/>
    <col min="55" max="55" customWidth="1" width="9.0" style="2"/>
    <col min="56" max="56" customWidth="1" width="9.0" style="2"/>
    <col min="57" max="57" customWidth="1" width="9.0" style="2"/>
    <col min="58" max="58" customWidth="1" width="9.0" style="2"/>
    <col min="59" max="59" customWidth="1" width="9.0" style="2"/>
    <col min="60" max="60" customWidth="1" width="9.0" style="2"/>
    <col min="61" max="61" customWidth="1" width="9.0" style="2"/>
    <col min="62" max="62" customWidth="1" width="9.0" style="2"/>
    <col min="63" max="63" customWidth="1" width="9.0" style="2"/>
    <col min="64" max="64" customWidth="1" width="9.0" style="2"/>
    <col min="65" max="65" customWidth="1" width="9.0" style="2"/>
    <col min="66" max="66" customWidth="1" width="9.0" style="2"/>
    <col min="67" max="67" customWidth="1" width="9.0" style="2"/>
    <col min="68" max="68" customWidth="1" width="9.0" style="2"/>
    <col min="69" max="69" customWidth="1" width="9.0" style="2"/>
    <col min="70" max="70" customWidth="1" width="9.0" style="2"/>
    <col min="71" max="71" customWidth="1" width="9.0" style="2"/>
    <col min="72" max="72" customWidth="1" width="9.0" style="2"/>
    <col min="73" max="73" customWidth="1" width="9.0" style="2"/>
    <col min="74" max="74" customWidth="1" width="9.0" style="2"/>
    <col min="75" max="75" customWidth="1" width="9.0" style="2"/>
    <col min="76" max="76" customWidth="1" width="9.0" style="2"/>
    <col min="77" max="77" customWidth="1" width="9.0" style="2"/>
    <col min="78" max="78" customWidth="1" width="9.0" style="2"/>
    <col min="79" max="79" customWidth="1" width="9.0" style="2"/>
    <col min="80" max="80" customWidth="1" width="9.0" style="2"/>
    <col min="81" max="81" customWidth="1" width="9.0" style="2"/>
    <col min="82" max="82" customWidth="1" width="9.0" style="2"/>
    <col min="83" max="83" customWidth="1" width="9.0" style="2"/>
    <col min="84" max="84" customWidth="1" width="9.0" style="2"/>
    <col min="85" max="85" customWidth="1" width="9.0" style="2"/>
    <col min="86" max="86" customWidth="1" width="9.0" style="2"/>
    <col min="87" max="87" customWidth="1" width="9.0" style="2"/>
    <col min="88" max="88" customWidth="1" width="9.0" style="2"/>
    <col min="89" max="89" customWidth="1" width="9.0" style="2"/>
    <col min="90" max="90" customWidth="1" width="9.0" style="2"/>
    <col min="91" max="91" customWidth="1" width="9.0" style="2"/>
    <col min="92" max="92" customWidth="1" width="9.0" style="2"/>
    <col min="93" max="93" customWidth="1" width="9.0" style="2"/>
    <col min="94" max="94" customWidth="1" width="9.0" style="2"/>
    <col min="95" max="95" customWidth="1" width="9.0" style="2"/>
    <col min="96" max="96" customWidth="1" width="9.0" style="2"/>
    <col min="97" max="97" customWidth="1" width="9.0" style="2"/>
    <col min="98" max="98" customWidth="1" width="9.0" style="2"/>
    <col min="99" max="99" customWidth="1" width="9.0" style="2"/>
    <col min="100" max="100" customWidth="1" width="9.0" style="2"/>
    <col min="101" max="101" customWidth="1" width="9.0" style="2"/>
    <col min="102" max="102" customWidth="1" width="9.0" style="2"/>
    <col min="103" max="103" customWidth="1" width="9.0" style="2"/>
    <col min="104" max="104" customWidth="1" width="9.0" style="2"/>
    <col min="105" max="105" customWidth="1" width="9.0" style="2"/>
    <col min="106" max="106" customWidth="1" width="9.0" style="2"/>
    <col min="107" max="107" customWidth="1" width="9.0" style="2"/>
    <col min="108" max="108" customWidth="1" width="9.0" style="2"/>
    <col min="109" max="109" customWidth="1" width="9.0" style="2"/>
    <col min="110" max="110" customWidth="1" width="9.0" style="2"/>
    <col min="111" max="111" customWidth="1" width="9.0" style="2"/>
    <col min="112" max="112" customWidth="1" width="9.0" style="2"/>
    <col min="113" max="113" customWidth="1" width="9.0" style="2"/>
    <col min="114" max="114" customWidth="1" width="9.0" style="2"/>
    <col min="115" max="115" customWidth="1" width="9.0" style="2"/>
    <col min="116" max="116" customWidth="1" width="9.0" style="2"/>
    <col min="117" max="117" customWidth="1" width="9.0" style="2"/>
    <col min="118" max="118" customWidth="1" width="9.0" style="2"/>
    <col min="119" max="119" customWidth="1" width="9.0" style="2"/>
    <col min="120" max="120" customWidth="1" width="9.0" style="2"/>
    <col min="121" max="121" customWidth="1" width="9.0" style="2"/>
    <col min="122" max="122" customWidth="1" width="9.0" style="2"/>
    <col min="123" max="123" customWidth="1" width="9.0" style="2"/>
    <col min="124" max="124" customWidth="1" width="9.0" style="2"/>
    <col min="125" max="125" customWidth="1" width="9.0" style="2"/>
    <col min="126" max="126" customWidth="1" width="9.0" style="2"/>
    <col min="127" max="127" customWidth="1" width="9.0" style="2"/>
    <col min="128" max="128" customWidth="1" width="9.0" style="2"/>
    <col min="129" max="129" customWidth="1" width="9.0" style="2"/>
    <col min="130" max="130" customWidth="1" width="9.0" style="2"/>
    <col min="131" max="131" customWidth="1" width="9.0" style="2"/>
    <col min="132" max="132" customWidth="1" width="9.0" style="2"/>
    <col min="133" max="133" customWidth="1" width="9.0" style="2"/>
    <col min="134" max="134" customWidth="1" width="9.0" style="2"/>
    <col min="135" max="135" customWidth="1" width="9.0" style="2"/>
    <col min="136" max="136" customWidth="1" width="9.0" style="2"/>
    <col min="137" max="137" customWidth="1" width="9.0" style="2"/>
    <col min="138" max="138" customWidth="1" width="9.0" style="2"/>
    <col min="139" max="139" customWidth="1" width="9.0" style="2"/>
    <col min="140" max="140" customWidth="1" width="9.0" style="2"/>
    <col min="141" max="141" customWidth="1" width="9.0" style="2"/>
    <col min="142" max="142" customWidth="1" width="9.0" style="2"/>
    <col min="143" max="143" customWidth="1" width="9.0" style="2"/>
    <col min="144" max="144" customWidth="1" width="9.0" style="2"/>
    <col min="145" max="145" customWidth="1" width="9.0" style="2"/>
    <col min="146" max="146" customWidth="1" width="9.0" style="2"/>
    <col min="147" max="147" customWidth="1" width="9.0" style="2"/>
    <col min="148" max="148" customWidth="1" width="9.0" style="2"/>
    <col min="149" max="149" customWidth="1" width="9.0" style="2"/>
    <col min="150" max="150" customWidth="1" width="9.0" style="2"/>
    <col min="151" max="151" customWidth="1" width="9.0" style="2"/>
    <col min="152" max="152" customWidth="1" width="9.0" style="2"/>
    <col min="153" max="153" customWidth="1" width="9.0" style="2"/>
    <col min="154" max="154" customWidth="1" width="9.0" style="2"/>
    <col min="155" max="155" customWidth="1" width="9.0" style="2"/>
    <col min="156" max="156" customWidth="1" width="9.0" style="2"/>
    <col min="157" max="157" customWidth="1" width="9.0" style="2"/>
    <col min="158" max="158" customWidth="1" width="9.0" style="2"/>
    <col min="159" max="159" customWidth="1" width="9.0" style="2"/>
    <col min="160" max="160" customWidth="1" width="9.0" style="2"/>
    <col min="161" max="161" customWidth="1" width="9.0" style="2"/>
    <col min="162" max="162" customWidth="1" width="9.0" style="2"/>
    <col min="163" max="163" customWidth="1" width="9.0" style="2"/>
    <col min="164" max="164" customWidth="1" width="9.0" style="2"/>
    <col min="165" max="165" customWidth="1" width="9.0" style="2"/>
    <col min="166" max="166" customWidth="1" width="9.0" style="2"/>
    <col min="167" max="167" customWidth="1" width="9.0" style="2"/>
    <col min="168" max="168" customWidth="1" width="9.0" style="2"/>
    <col min="169" max="169" customWidth="1" width="9.0" style="2"/>
    <col min="170" max="170" customWidth="1" width="9.0" style="2"/>
    <col min="171" max="171" customWidth="1" width="9.0" style="2"/>
    <col min="172" max="172" customWidth="1" width="9.0" style="2"/>
    <col min="173" max="173" customWidth="1" width="9.0" style="2"/>
    <col min="174" max="174" customWidth="1" width="9.0" style="2"/>
    <col min="175" max="175" customWidth="1" width="9.0" style="2"/>
    <col min="176" max="176" customWidth="1" width="9.0" style="2"/>
    <col min="177" max="177" customWidth="1" width="9.0" style="2"/>
    <col min="178" max="178" customWidth="1" width="9.0" style="2"/>
    <col min="179" max="179" customWidth="1" width="9.0" style="2"/>
    <col min="180" max="180" customWidth="1" width="9.0" style="2"/>
    <col min="181" max="181" customWidth="1" width="9.0" style="2"/>
    <col min="182" max="182" customWidth="1" width="9.0" style="2"/>
    <col min="183" max="183" customWidth="1" width="9.0" style="2"/>
    <col min="184" max="184" customWidth="1" width="9.0" style="2"/>
    <col min="185" max="185" customWidth="1" width="9.0" style="2"/>
    <col min="186" max="186" customWidth="1" width="9.0" style="2"/>
    <col min="187" max="187" customWidth="1" width="9.0" style="2"/>
    <col min="188" max="188" customWidth="1" width="9.0" style="2"/>
    <col min="189" max="189" customWidth="1" width="9.0" style="2"/>
    <col min="190" max="190" customWidth="1" width="9.0" style="2"/>
    <col min="191" max="191" customWidth="1" width="9.0" style="2"/>
    <col min="192" max="192" customWidth="1" width="9.0" style="2"/>
    <col min="193" max="193" customWidth="1" width="9.0" style="2"/>
    <col min="194" max="194" customWidth="1" width="9.0" style="2"/>
    <col min="195" max="195" customWidth="1" width="9.0" style="2"/>
    <col min="196" max="196" customWidth="1" width="9.0" style="2"/>
    <col min="197" max="197" customWidth="1" width="9.0" style="2"/>
    <col min="198" max="198" customWidth="1" width="9.0" style="2"/>
    <col min="199" max="199" customWidth="1" width="9.0" style="2"/>
    <col min="200" max="200" customWidth="1" width="9.0" style="2"/>
    <col min="201" max="201" customWidth="1" width="9.0" style="2"/>
    <col min="202" max="202" customWidth="1" width="9.0" style="2"/>
    <col min="203" max="203" customWidth="1" width="9.0" style="2"/>
    <col min="204" max="204" customWidth="1" width="9.0" style="2"/>
    <col min="205" max="205" customWidth="1" width="9.0" style="2"/>
    <col min="206" max="206" customWidth="1" width="9.0" style="2"/>
    <col min="207" max="207" customWidth="1" width="9.0" style="2"/>
    <col min="208" max="208" customWidth="1" width="9.0" style="2"/>
    <col min="209" max="209" customWidth="1" width="9.0" style="2"/>
    <col min="210" max="210" customWidth="1" width="9.0" style="2"/>
    <col min="211" max="211" customWidth="1" width="9.0" style="2"/>
    <col min="212" max="212" customWidth="1" width="9.0" style="2"/>
    <col min="213" max="213" customWidth="1" width="9.0" style="2"/>
    <col min="214" max="214" customWidth="1" width="9.0" style="2"/>
    <col min="215" max="215" customWidth="1" width="9.0" style="2"/>
    <col min="216" max="216" customWidth="1" width="9.0" style="2"/>
    <col min="217" max="217" customWidth="1" width="9.0" style="2"/>
    <col min="218" max="218" customWidth="1" width="9.0" style="2"/>
    <col min="219" max="219" customWidth="1" width="9.0" style="2"/>
    <col min="220" max="220" customWidth="1" width="9.0" style="2"/>
    <col min="221" max="221" customWidth="1" width="9.0" style="2"/>
    <col min="222" max="222" customWidth="1" width="9.0" style="2"/>
    <col min="223" max="223" customWidth="1" width="9.0" style="2"/>
    <col min="224" max="224" customWidth="1" width="9.0" style="2"/>
    <col min="225" max="225" customWidth="1" width="9.0" style="2"/>
    <col min="226" max="226" customWidth="1" width="9.0" style="2"/>
    <col min="227" max="227" customWidth="1" width="9.0" style="2"/>
    <col min="228" max="228" customWidth="1" width="9.0" style="2"/>
    <col min="229" max="229" customWidth="1" width="9.0" style="2"/>
    <col min="230" max="230" customWidth="1" width="9.0" style="2"/>
    <col min="231" max="231" customWidth="1" width="9.0" style="2"/>
    <col min="232" max="232" customWidth="1" width="9.0" style="2"/>
    <col min="233" max="233" customWidth="1" width="9.0" style="2"/>
    <col min="234" max="234" customWidth="1" width="9.0" style="2"/>
    <col min="235" max="235" customWidth="1" width="9.0" style="2"/>
    <col min="236" max="236" customWidth="1" width="9.0" style="2"/>
    <col min="237" max="237" customWidth="1" width="9.0" style="2"/>
    <col min="238" max="238" customWidth="1" width="9.0" style="2"/>
    <col min="239" max="239" customWidth="1" width="9.0" style="2"/>
    <col min="240" max="240" customWidth="1" width="9.0" style="2"/>
    <col min="241" max="241" customWidth="1" width="9.0" style="2"/>
    <col min="242" max="242" customWidth="1" width="9.0" style="2"/>
    <col min="243" max="243" customWidth="1" width="9.0" style="2"/>
    <col min="244" max="244" customWidth="1" width="9.0" style="2"/>
    <col min="245" max="245" customWidth="1" width="9.0" style="2"/>
    <col min="246" max="246" customWidth="1" width="9.0" style="2"/>
    <col min="247" max="247" customWidth="1" width="9.0" style="2"/>
    <col min="248" max="248" customWidth="1" width="9.0" style="2"/>
    <col min="249" max="249" customWidth="1" width="9.0" style="2"/>
    <col min="250" max="250" customWidth="1" width="9.0" style="2"/>
    <col min="251" max="251" customWidth="1" width="9.0" style="2"/>
    <col min="252" max="252" customWidth="1" width="9.0" style="2"/>
    <col min="253" max="253" customWidth="1" width="9.0" style="2"/>
    <col min="254" max="254" customWidth="1" width="9.0" style="2"/>
    <col min="255" max="255" customWidth="1" width="9.0" style="2"/>
    <col min="256" max="256" customWidth="1" width="9.0" style="2"/>
    <col min="257" max="16384" width="9" style="0" hidden="0"/>
  </cols>
  <sheetData>
    <row r="1" spans="8:8" s="3" ht="18.75" customFormat="1">
      <c r="A1" s="4" t="s">
        <v>0</v>
      </c>
    </row>
    <row r="2" spans="8:8" s="2" ht="59.0" customFormat="1" customHeight="1">
      <c r="A2" s="5" t="s">
        <v>1</v>
      </c>
      <c r="B2" s="5"/>
      <c r="C2" s="5"/>
    </row>
    <row r="3" spans="8:8" s="2" ht="16.0" customFormat="1" customHeight="1">
      <c r="C3" s="6" t="s">
        <v>2</v>
      </c>
    </row>
    <row r="4" spans="8:8" s="7" ht="31.0" customFormat="1" customHeight="1">
      <c r="A4" s="8" t="s">
        <v>3</v>
      </c>
      <c r="B4" s="9" t="s">
        <v>4</v>
      </c>
      <c r="C4" s="9" t="s">
        <v>5</v>
      </c>
    </row>
    <row r="5" spans="8:8" s="2" ht="19.0" customFormat="1" customHeight="1">
      <c r="A5" s="10" t="s">
        <v>6</v>
      </c>
      <c r="B5" s="8">
        <v>16884.0</v>
      </c>
      <c r="C5" s="11"/>
    </row>
    <row r="6" spans="8:8" s="12" ht="19.0" customFormat="1" customHeight="1">
      <c r="A6" s="10" t="s">
        <v>7</v>
      </c>
      <c r="B6" s="13">
        <v>205.0</v>
      </c>
      <c r="C6" s="14"/>
    </row>
    <row r="7" spans="8:8" s="15" ht="19.0" customFormat="1" customHeight="1">
      <c r="A7" s="16" t="s">
        <v>8</v>
      </c>
      <c r="B7" s="13">
        <v>51.0</v>
      </c>
      <c r="C7" s="14"/>
    </row>
    <row r="8" spans="8:8" s="15" ht="19.0" customFormat="1" customHeight="1">
      <c r="A8" s="16" t="s">
        <v>9</v>
      </c>
      <c r="B8" s="13">
        <v>85.0</v>
      </c>
      <c r="C8" s="14"/>
    </row>
    <row r="9" spans="8:8" s="12" ht="19.0" customFormat="1" customHeight="1">
      <c r="A9" s="16" t="s">
        <v>10</v>
      </c>
      <c r="B9" s="13">
        <v>69.0</v>
      </c>
      <c r="C9" s="14"/>
    </row>
    <row r="10" spans="8:8" s="15" ht="19.0" customFormat="1" customHeight="1">
      <c r="A10" s="17" t="s">
        <v>11</v>
      </c>
      <c r="B10" s="13">
        <v>43.0</v>
      </c>
      <c r="C10" s="14"/>
    </row>
    <row r="11" spans="8:8" s="15" ht="19.0" customFormat="1" customHeight="1">
      <c r="A11" s="16" t="s">
        <v>12</v>
      </c>
      <c r="B11" s="13">
        <v>43.0</v>
      </c>
      <c r="C11" s="14"/>
    </row>
    <row r="12" spans="8:8" s="15" ht="78.0" customFormat="1" customHeight="1">
      <c r="A12" s="18" t="s">
        <v>13</v>
      </c>
      <c r="B12" s="13">
        <v>1434.0</v>
      </c>
      <c r="C12" s="19" t="s">
        <v>14</v>
      </c>
    </row>
    <row r="13" spans="8:8" s="12" ht="19.0" customFormat="1" customHeight="1">
      <c r="A13" s="18" t="s">
        <v>15</v>
      </c>
      <c r="B13" s="13">
        <v>33.0</v>
      </c>
      <c r="C13" s="19"/>
    </row>
    <row r="14" spans="8:8" s="12" ht="19.0" customFormat="1" customHeight="1">
      <c r="A14" s="17" t="s">
        <v>16</v>
      </c>
      <c r="B14" s="13">
        <v>32.0</v>
      </c>
      <c r="C14" s="19"/>
    </row>
    <row r="15" spans="8:8" s="12" ht="19.0" customFormat="1" customHeight="1">
      <c r="A15" s="17" t="s">
        <v>17</v>
      </c>
      <c r="B15" s="13">
        <v>48.0</v>
      </c>
      <c r="C15" s="14"/>
    </row>
    <row r="16" spans="8:8" s="12" ht="19.0" customFormat="1" customHeight="1">
      <c r="A16" s="17" t="s">
        <v>18</v>
      </c>
      <c r="B16" s="13">
        <v>41.0</v>
      </c>
      <c r="C16" s="14"/>
    </row>
    <row r="17" spans="8:8" s="2" ht="19.0" customFormat="1" customHeight="1">
      <c r="A17" s="17" t="s">
        <v>19</v>
      </c>
      <c r="B17" s="13">
        <v>31.0</v>
      </c>
      <c r="C17" s="14"/>
      <c r="D17" s="15"/>
      <c r="F17" s="12"/>
    </row>
    <row r="18" spans="8:8" s="2" ht="19.0" customFormat="1" customHeight="1">
      <c r="A18" s="17" t="s">
        <v>20</v>
      </c>
      <c r="B18" s="13">
        <v>38.0</v>
      </c>
      <c r="C18" s="14"/>
      <c r="D18" s="15"/>
      <c r="F18" s="12"/>
    </row>
    <row r="19" spans="8:8" s="12" ht="19.0" customFormat="1" customHeight="1">
      <c r="A19" s="16" t="s">
        <v>21</v>
      </c>
      <c r="B19" s="13">
        <v>38.0</v>
      </c>
      <c r="C19" s="19"/>
    </row>
    <row r="20" spans="8:8" s="12" ht="73.0" customFormat="1" customHeight="1">
      <c r="A20" s="18" t="s">
        <v>22</v>
      </c>
      <c r="B20" s="13">
        <v>398.0</v>
      </c>
      <c r="C20" s="19" t="s">
        <v>23</v>
      </c>
    </row>
    <row r="21" spans="8:8" s="12" ht="19.0" customFormat="1" customHeight="1">
      <c r="A21" s="18" t="s">
        <v>24</v>
      </c>
      <c r="B21" s="13">
        <v>53.0</v>
      </c>
      <c r="C21" s="19"/>
    </row>
    <row r="22" spans="8:8" s="12" ht="79.0" customFormat="1" customHeight="1">
      <c r="A22" s="17" t="s">
        <v>25</v>
      </c>
      <c r="B22" s="13">
        <v>643.0</v>
      </c>
      <c r="C22" s="19" t="s">
        <v>26</v>
      </c>
    </row>
    <row r="23" spans="8:8" s="15" ht="19.0" customFormat="1" customHeight="1">
      <c r="A23" s="17" t="s">
        <v>27</v>
      </c>
      <c r="B23" s="13">
        <v>82.0</v>
      </c>
      <c r="C23" s="19"/>
      <c r="F23" s="12"/>
    </row>
    <row r="24" spans="8:8" s="15" ht="19.0" customFormat="1" customHeight="1">
      <c r="A24" s="17" t="s">
        <v>28</v>
      </c>
      <c r="B24" s="13">
        <v>271.0</v>
      </c>
      <c r="C24" s="19" t="s">
        <v>29</v>
      </c>
      <c r="F24" s="12"/>
    </row>
    <row r="25" spans="8:8" s="12" ht="19.0" customFormat="1" customHeight="1">
      <c r="A25" s="17" t="s">
        <v>30</v>
      </c>
      <c r="B25" s="13">
        <v>3487.0</v>
      </c>
      <c r="C25" s="19"/>
    </row>
    <row r="26" spans="8:8" s="15" ht="68.0" customFormat="1" customHeight="1">
      <c r="A26" s="16" t="s">
        <v>31</v>
      </c>
      <c r="B26" s="13">
        <v>3432.0</v>
      </c>
      <c r="C26" s="19" t="s">
        <v>32</v>
      </c>
      <c r="F26" s="12"/>
    </row>
    <row r="27" spans="8:8" s="12" ht="19.0" customFormat="1" customHeight="1">
      <c r="A27" s="16" t="s">
        <v>33</v>
      </c>
      <c r="B27" s="13">
        <v>55.0</v>
      </c>
      <c r="C27" s="19"/>
    </row>
    <row r="28" spans="8:8" s="15" ht="19.0" customFormat="1" customHeight="1">
      <c r="A28" s="18" t="s">
        <v>34</v>
      </c>
      <c r="B28" s="13">
        <v>104.0</v>
      </c>
      <c r="C28" s="14"/>
      <c r="F28" s="12"/>
    </row>
    <row r="29" spans="8:8" s="15" ht="19.0" customFormat="1" customHeight="1">
      <c r="A29" s="18" t="s">
        <v>35</v>
      </c>
      <c r="B29" s="13">
        <v>44.0</v>
      </c>
      <c r="C29" s="19"/>
      <c r="F29" s="12"/>
    </row>
    <row r="30" spans="8:8" s="15" ht="19.0" customFormat="1" customHeight="1">
      <c r="A30" s="17" t="s">
        <v>36</v>
      </c>
      <c r="B30" s="13">
        <v>243.0</v>
      </c>
      <c r="C30" s="14" t="s">
        <v>29</v>
      </c>
      <c r="F30" s="12"/>
    </row>
    <row r="31" spans="8:8" s="12" ht="19.0" customFormat="1" customHeight="1">
      <c r="A31" s="17" t="s">
        <v>37</v>
      </c>
      <c r="B31" s="13">
        <v>64.0</v>
      </c>
      <c r="C31" s="14"/>
    </row>
    <row r="32" spans="8:8" s="15" ht="45.0" customFormat="1" customHeight="1">
      <c r="A32" s="17" t="s">
        <v>38</v>
      </c>
      <c r="B32" s="13">
        <v>1065.0</v>
      </c>
      <c r="C32" s="19" t="s">
        <v>39</v>
      </c>
      <c r="F32" s="12"/>
    </row>
    <row r="33" spans="8:8" s="15" ht="19.0" customFormat="1" customHeight="1">
      <c r="A33" s="17" t="s">
        <v>40</v>
      </c>
      <c r="B33" s="13">
        <v>79.0</v>
      </c>
      <c r="C33" s="14"/>
      <c r="F33" s="12"/>
    </row>
    <row r="34" spans="8:8" s="12" ht="19.0" customFormat="1" customHeight="1">
      <c r="A34" s="17" t="s">
        <v>41</v>
      </c>
      <c r="B34" s="13">
        <v>81.0</v>
      </c>
      <c r="C34" s="14"/>
      <c r="D34" s="15"/>
    </row>
    <row r="35" spans="8:8" s="15" ht="19.0" customFormat="1" customHeight="1">
      <c r="A35" s="20" t="s">
        <v>42</v>
      </c>
      <c r="B35" s="13">
        <v>53.0</v>
      </c>
      <c r="C35" s="14"/>
      <c r="F35" s="12"/>
    </row>
    <row r="36" spans="8:8" s="15" ht="19.0" customFormat="1" customHeight="1">
      <c r="A36" s="20" t="s">
        <v>43</v>
      </c>
      <c r="B36" s="13">
        <v>28.0</v>
      </c>
      <c r="C36" s="14"/>
      <c r="F36" s="12"/>
    </row>
    <row r="37" spans="8:8" s="15" ht="73.0" customFormat="1" customHeight="1">
      <c r="A37" s="17" t="s">
        <v>44</v>
      </c>
      <c r="B37" s="13">
        <v>1410.0</v>
      </c>
      <c r="C37" s="19" t="s">
        <v>45</v>
      </c>
      <c r="F37" s="12"/>
    </row>
    <row r="38" spans="8:8" s="15" ht="19.0" customFormat="1" customHeight="1">
      <c r="A38" s="17" t="s">
        <v>46</v>
      </c>
      <c r="B38" s="13">
        <v>35.0</v>
      </c>
      <c r="C38" s="14"/>
      <c r="F38" s="12"/>
    </row>
    <row r="39" spans="8:8" s="15" ht="19.0" customFormat="1" customHeight="1">
      <c r="A39" s="17" t="s">
        <v>47</v>
      </c>
      <c r="B39" s="13">
        <v>118.0</v>
      </c>
      <c r="C39" s="14"/>
      <c r="F39" s="12"/>
    </row>
    <row r="40" spans="8:8" s="15" ht="52.0" customFormat="1" customHeight="1">
      <c r="A40" s="21" t="s">
        <v>48</v>
      </c>
      <c r="B40" s="13">
        <v>118.0</v>
      </c>
      <c r="C40" s="19" t="s">
        <v>49</v>
      </c>
      <c r="F40" s="12"/>
    </row>
    <row r="41" spans="8:8" s="15" ht="19.0" customFormat="1" customHeight="1">
      <c r="A41" s="17" t="s">
        <v>50</v>
      </c>
      <c r="B41" s="13">
        <v>355.0</v>
      </c>
      <c r="C41" s="14" t="s">
        <v>29</v>
      </c>
      <c r="F41" s="12"/>
    </row>
    <row r="42" spans="8:8" s="15" ht="19.0" customFormat="1" customHeight="1">
      <c r="A42" s="17" t="s">
        <v>51</v>
      </c>
      <c r="B42" s="13">
        <v>61.0</v>
      </c>
      <c r="C42" s="14"/>
      <c r="F42" s="12"/>
    </row>
    <row r="43" spans="8:8" ht="19.0" customHeight="1">
      <c r="A43" s="17" t="s">
        <v>52</v>
      </c>
      <c r="B43" s="13">
        <v>243.0</v>
      </c>
      <c r="C43" s="14" t="s">
        <v>29</v>
      </c>
    </row>
    <row r="44" spans="8:8" ht="19.0" customHeight="1">
      <c r="A44" s="22" t="s">
        <v>53</v>
      </c>
      <c r="B44" s="13">
        <v>88.0</v>
      </c>
      <c r="C44" s="14"/>
    </row>
    <row r="45" spans="8:8" ht="19.0" customHeight="1">
      <c r="A45" s="23" t="s">
        <v>54</v>
      </c>
      <c r="B45" s="13">
        <v>88.0</v>
      </c>
      <c r="C45" s="14"/>
    </row>
    <row r="46" spans="8:8" ht="19.0" customHeight="1">
      <c r="A46" s="17" t="s">
        <v>55</v>
      </c>
      <c r="B46" s="13">
        <v>294.0</v>
      </c>
      <c r="C46" s="14" t="s">
        <v>29</v>
      </c>
    </row>
    <row r="47" spans="8:8" ht="19.0" customHeight="1">
      <c r="A47" s="17" t="s">
        <v>56</v>
      </c>
      <c r="B47" s="13">
        <v>278.0</v>
      </c>
      <c r="C47" s="14" t="s">
        <v>29</v>
      </c>
    </row>
    <row r="48" spans="8:8" ht="19.0" customHeight="1">
      <c r="A48" s="17" t="s">
        <v>57</v>
      </c>
      <c r="B48" s="13">
        <v>140.0</v>
      </c>
      <c r="C48" s="14"/>
    </row>
    <row r="49" spans="8:8" ht="19.0" customHeight="1">
      <c r="A49" s="24" t="s">
        <v>58</v>
      </c>
      <c r="B49" s="13">
        <v>46.0</v>
      </c>
      <c r="C49" s="14"/>
    </row>
    <row r="50" spans="8:8" ht="19.0" customHeight="1">
      <c r="A50" s="24" t="s">
        <v>59</v>
      </c>
      <c r="B50" s="13">
        <v>47.0</v>
      </c>
      <c r="C50" s="14"/>
    </row>
    <row r="51" spans="8:8" ht="19.0" customHeight="1">
      <c r="A51" s="24" t="s">
        <v>60</v>
      </c>
      <c r="B51" s="13">
        <v>47.0</v>
      </c>
      <c r="C51" s="14"/>
    </row>
    <row r="52" spans="8:8" ht="19.0" customHeight="1">
      <c r="A52" s="25" t="s">
        <v>61</v>
      </c>
      <c r="B52" s="13">
        <v>98.0</v>
      </c>
      <c r="C52" s="14"/>
    </row>
    <row r="53" spans="8:8" ht="19.0" customHeight="1">
      <c r="A53" s="25" t="s">
        <v>62</v>
      </c>
      <c r="B53" s="13">
        <v>323.0</v>
      </c>
      <c r="C53" s="14" t="s">
        <v>29</v>
      </c>
    </row>
    <row r="54" spans="8:8" ht="19.0" customHeight="1">
      <c r="A54" s="17" t="s">
        <v>63</v>
      </c>
      <c r="B54" s="13">
        <v>280.0</v>
      </c>
      <c r="C54" s="14" t="s">
        <v>29</v>
      </c>
    </row>
    <row r="55" spans="8:8" ht="19.0" customHeight="1">
      <c r="A55" s="17" t="s">
        <v>64</v>
      </c>
      <c r="B55" s="13">
        <v>80.0</v>
      </c>
      <c r="C55" s="14"/>
    </row>
    <row r="56" spans="8:8" ht="19.0" customHeight="1">
      <c r="A56" s="17" t="s">
        <v>65</v>
      </c>
      <c r="B56" s="13">
        <v>74.0</v>
      </c>
      <c r="C56" s="19"/>
    </row>
    <row r="57" spans="8:8" ht="19.0" customHeight="1">
      <c r="A57" s="17" t="s">
        <v>66</v>
      </c>
      <c r="B57" s="13">
        <v>203.0</v>
      </c>
      <c r="C57" s="14"/>
    </row>
    <row r="58" spans="8:8" ht="19.0" customHeight="1">
      <c r="A58" s="24" t="s">
        <v>67</v>
      </c>
      <c r="B58" s="13">
        <v>117.0</v>
      </c>
      <c r="C58" s="14"/>
    </row>
    <row r="59" spans="8:8" ht="19.0" customHeight="1">
      <c r="A59" s="24" t="s">
        <v>68</v>
      </c>
      <c r="B59" s="13">
        <v>86.0</v>
      </c>
      <c r="C59" s="14"/>
    </row>
    <row r="60" spans="8:8" ht="19.0" customHeight="1">
      <c r="A60" s="25" t="s">
        <v>69</v>
      </c>
      <c r="B60" s="13">
        <v>297.0</v>
      </c>
      <c r="C60" s="14" t="s">
        <v>29</v>
      </c>
    </row>
    <row r="61" spans="8:8" ht="19.0" customHeight="1">
      <c r="A61" s="17" t="s">
        <v>70</v>
      </c>
      <c r="B61" s="13">
        <v>301.0</v>
      </c>
      <c r="C61" s="14" t="s">
        <v>29</v>
      </c>
    </row>
    <row r="62" spans="8:8" ht="19.0" customHeight="1">
      <c r="A62" s="17" t="s">
        <v>71</v>
      </c>
      <c r="B62" s="13">
        <v>148.0</v>
      </c>
      <c r="C62" s="14"/>
    </row>
    <row r="63" spans="8:8" ht="19.0" customHeight="1">
      <c r="A63" s="17" t="s">
        <v>72</v>
      </c>
      <c r="B63" s="13">
        <v>0.0</v>
      </c>
      <c r="C63" s="14"/>
    </row>
    <row r="64" spans="8:8" ht="19.0" customHeight="1">
      <c r="A64" s="17" t="s">
        <v>73</v>
      </c>
      <c r="B64" s="13">
        <v>58.0</v>
      </c>
      <c r="C64" s="19"/>
    </row>
    <row r="65" spans="8:8" ht="19.0" customHeight="1">
      <c r="A65" s="17" t="s">
        <v>74</v>
      </c>
      <c r="B65" s="13">
        <v>44.0</v>
      </c>
      <c r="C65" s="14"/>
    </row>
    <row r="66" spans="8:8" ht="19.0" customHeight="1">
      <c r="A66" s="17" t="s">
        <v>75</v>
      </c>
      <c r="B66" s="13">
        <v>43.0</v>
      </c>
      <c r="C66" s="14"/>
    </row>
    <row r="67" spans="8:8" ht="19.0" customHeight="1">
      <c r="A67" s="17" t="s">
        <v>76</v>
      </c>
      <c r="B67" s="13">
        <v>60.0</v>
      </c>
      <c r="C67" s="14"/>
    </row>
    <row r="68" spans="8:8" ht="19.0" customHeight="1">
      <c r="A68" s="17" t="s">
        <v>77</v>
      </c>
      <c r="B68" s="13">
        <v>61.0</v>
      </c>
      <c r="C68" s="14"/>
    </row>
    <row r="69" spans="8:8" ht="19.0" customHeight="1">
      <c r="A69" s="26" t="s">
        <v>78</v>
      </c>
      <c r="B69" s="13">
        <v>61.0</v>
      </c>
      <c r="C69" s="14"/>
    </row>
    <row r="70" spans="8:8" ht="19.0" customHeight="1">
      <c r="A70" s="27" t="s">
        <v>79</v>
      </c>
      <c r="B70" s="13">
        <v>67.0</v>
      </c>
      <c r="C70" s="14"/>
    </row>
    <row r="71" spans="8:8" ht="19.0" customHeight="1">
      <c r="A71" s="27" t="s">
        <v>80</v>
      </c>
      <c r="B71" s="13">
        <v>260.0</v>
      </c>
      <c r="C71" s="14" t="s">
        <v>29</v>
      </c>
    </row>
    <row r="72" spans="8:8" ht="19.0" customHeight="1">
      <c r="A72" s="27" t="s">
        <v>81</v>
      </c>
      <c r="B72" s="13">
        <v>55.0</v>
      </c>
      <c r="C72" s="14"/>
    </row>
    <row r="73" spans="8:8" ht="19.0" customHeight="1">
      <c r="A73" s="17" t="s">
        <v>82</v>
      </c>
      <c r="B73" s="13">
        <v>49.0</v>
      </c>
      <c r="C73" s="14"/>
    </row>
    <row r="74" spans="8:8" ht="19.0" customHeight="1">
      <c r="A74" s="17" t="s">
        <v>83</v>
      </c>
      <c r="B74" s="13">
        <v>337.0</v>
      </c>
      <c r="C74" s="14"/>
    </row>
    <row r="75" spans="8:8" ht="19.0" customHeight="1">
      <c r="A75" s="28" t="s">
        <v>84</v>
      </c>
      <c r="B75" s="13">
        <v>278.0</v>
      </c>
      <c r="C75" s="14" t="s">
        <v>29</v>
      </c>
    </row>
    <row r="76" spans="8:8" ht="19.0" customHeight="1">
      <c r="A76" s="28" t="s">
        <v>85</v>
      </c>
      <c r="B76" s="13">
        <v>59.0</v>
      </c>
      <c r="C76" s="14"/>
    </row>
    <row r="77" spans="8:8" ht="19.0" customHeight="1">
      <c r="A77" s="17" t="s">
        <v>86</v>
      </c>
      <c r="B77" s="13">
        <v>274.0</v>
      </c>
      <c r="C77" s="14" t="s">
        <v>29</v>
      </c>
    </row>
    <row r="78" spans="8:8" ht="19.0" customHeight="1">
      <c r="A78" s="17" t="s">
        <v>87</v>
      </c>
      <c r="B78" s="13">
        <v>66.0</v>
      </c>
      <c r="C78" s="14"/>
    </row>
    <row r="79" spans="8:8" ht="19.0" customHeight="1">
      <c r="A79" s="29" t="s">
        <v>88</v>
      </c>
      <c r="B79" s="13">
        <v>66.0</v>
      </c>
      <c r="C79" s="19"/>
    </row>
    <row r="80" spans="8:8" ht="19.0" customHeight="1">
      <c r="A80" s="17" t="s">
        <v>89</v>
      </c>
      <c r="B80" s="13">
        <v>281.0</v>
      </c>
      <c r="C80" s="14" t="s">
        <v>29</v>
      </c>
    </row>
    <row r="81" spans="8:8" ht="19.0" customHeight="1">
      <c r="A81" s="17" t="s">
        <v>90</v>
      </c>
      <c r="B81" s="13">
        <v>98.0</v>
      </c>
      <c r="C81" s="14"/>
    </row>
    <row r="82" spans="8:8" ht="45.0" customHeight="1">
      <c r="A82" s="17" t="s">
        <v>91</v>
      </c>
      <c r="B82" s="13">
        <v>329.0</v>
      </c>
      <c r="C82" s="19" t="s">
        <v>92</v>
      </c>
    </row>
    <row r="83" spans="8:8" ht="19.0" customHeight="1">
      <c r="A83" s="17" t="s">
        <v>93</v>
      </c>
      <c r="B83" s="13">
        <v>481.0</v>
      </c>
      <c r="C83" s="14"/>
    </row>
    <row r="84" spans="8:8" ht="19.0" customHeight="1">
      <c r="A84" s="23" t="s">
        <v>94</v>
      </c>
      <c r="B84" s="13">
        <v>238.0</v>
      </c>
      <c r="C84" s="14" t="s">
        <v>29</v>
      </c>
    </row>
    <row r="85" spans="8:8" ht="19.0" customHeight="1">
      <c r="A85" s="23" t="s">
        <v>95</v>
      </c>
      <c r="B85" s="13">
        <v>243.0</v>
      </c>
      <c r="C85" s="14" t="s">
        <v>29</v>
      </c>
    </row>
    <row r="86" spans="8:8" ht="19.0" customHeight="1">
      <c r="A86" s="17" t="s">
        <v>96</v>
      </c>
      <c r="B86" s="13">
        <v>282.0</v>
      </c>
      <c r="C86" s="14" t="s">
        <v>29</v>
      </c>
    </row>
    <row r="87" spans="8:8" ht="128.0" customHeight="1">
      <c r="A87" s="17" t="s">
        <v>97</v>
      </c>
      <c r="B87" s="13">
        <v>440.0</v>
      </c>
      <c r="C87" s="19" t="s">
        <v>98</v>
      </c>
    </row>
    <row r="88" spans="8:8" ht="19.0" customHeight="1">
      <c r="A88" s="17" t="s">
        <v>99</v>
      </c>
      <c r="B88" s="13">
        <v>254.0</v>
      </c>
      <c r="C88" s="14" t="s">
        <v>29</v>
      </c>
    </row>
  </sheetData>
  <autoFilter ref="A2:F88">
    <filterColumn colId="0" showButton="0"/>
  </autoFilter>
  <mergeCells count="1">
    <mergeCell ref="A2:C2"/>
  </mergeCells>
  <printOptions horizontalCentered="1"/>
  <pageMargins left="0.393055555555556" right="0.393055555555556" top="0.629861111111111" bottom="0.629861111111111" header="0.5" footer="0.5"/>
  <pageSetup paperSize="9" fitToHeight="0"/>
  <headerFooter>
    <oddFooter>&amp;C第 &amp;P 页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13"/>
  <sheetViews>
    <sheetView workbookViewId="0">
      <pane ySplit="4" topLeftCell="A5" state="frozen" activePane="bottomLeft"/>
      <selection pane="bottomLeft" activeCell="A6" sqref="A6:IV13"/>
    </sheetView>
  </sheetViews>
  <sheetFormatPr defaultRowHeight="15.0" defaultColWidth="9"/>
  <cols>
    <col min="1" max="1" customWidth="1" width="5.3242188" style="2"/>
    <col min="2" max="2" customWidth="1" width="16.625" style="2"/>
    <col min="3" max="3" customWidth="1" width="23.039062" style="30"/>
    <col min="4" max="4" customWidth="1" width="11.839844" style="2"/>
    <col min="5" max="5" customWidth="1" width="9.457031" style="2"/>
    <col min="6" max="6" customWidth="1" width="9.457031" style="2"/>
    <col min="7" max="7" customWidth="1" width="9.457031" style="2"/>
    <col min="8" max="8" customWidth="1" width="9.457031" style="2"/>
    <col min="9" max="9" customWidth="1" width="9.457031" style="2"/>
    <col min="10" max="10" customWidth="1" width="9.457031" style="2"/>
    <col min="11" max="11" customWidth="1" width="9.457031" style="2"/>
    <col min="12" max="12" customWidth="1" width="9.457031" style="2"/>
    <col min="13" max="13" customWidth="1" width="9.457031" style="2"/>
    <col min="14" max="14" customWidth="1" width="9.457031" style="2"/>
    <col min="15" max="15" customWidth="1" width="8.7890625" style="31"/>
    <col min="16" max="16" customWidth="1" width="12.625" style="2"/>
    <col min="17" max="17" customWidth="1" width="12.625" style="2"/>
    <col min="18" max="18" customWidth="1" width="9.0" style="2"/>
    <col min="19" max="19" customWidth="1" width="9.0" style="2"/>
    <col min="20" max="20" customWidth="1" width="9.0" style="2"/>
    <col min="21" max="21" customWidth="1" width="9.0" style="2"/>
    <col min="22" max="22" customWidth="1" width="9.0" style="2"/>
    <col min="23" max="23" customWidth="1" width="9.0" style="2"/>
    <col min="24" max="24" customWidth="1" width="9.0" style="2"/>
    <col min="25" max="25" customWidth="1" width="9.0" style="2"/>
    <col min="26" max="26" customWidth="1" width="9.0" style="2"/>
    <col min="27" max="27" customWidth="1" width="9.0" style="2"/>
    <col min="28" max="28" customWidth="1" width="9.0" style="2"/>
    <col min="29" max="29" customWidth="1" width="9.0" style="2"/>
    <col min="30" max="30" customWidth="1" width="9.0" style="2"/>
    <col min="31" max="31" customWidth="1" width="9.0" style="2"/>
    <col min="32" max="32" customWidth="1" width="9.0" style="2"/>
    <col min="33" max="33" customWidth="1" width="9.0" style="2"/>
    <col min="34" max="34" customWidth="1" width="9.0" style="2"/>
    <col min="35" max="35" customWidth="1" width="9.0" style="2"/>
    <col min="36" max="36" customWidth="1" width="9.0" style="2"/>
    <col min="37" max="37" customWidth="1" width="9.0" style="2"/>
    <col min="38" max="38" customWidth="1" width="9.0" style="2"/>
    <col min="39" max="39" customWidth="1" width="9.0" style="2"/>
    <col min="40" max="40" customWidth="1" width="9.0" style="2"/>
    <col min="41" max="41" customWidth="1" width="9.0" style="2"/>
    <col min="42" max="42" customWidth="1" width="9.0" style="2"/>
    <col min="43" max="43" customWidth="1" width="9.0" style="2"/>
    <col min="44" max="44" customWidth="1" width="9.0" style="2"/>
    <col min="45" max="45" customWidth="1" width="9.0" style="2"/>
    <col min="46" max="46" customWidth="1" width="9.0" style="2"/>
    <col min="47" max="47" customWidth="1" width="9.0" style="2"/>
    <col min="48" max="48" customWidth="1" width="9.0" style="2"/>
    <col min="49" max="49" customWidth="1" width="9.0" style="2"/>
    <col min="50" max="50" customWidth="1" width="9.0" style="2"/>
    <col min="51" max="51" customWidth="1" width="9.0" style="2"/>
    <col min="52" max="52" customWidth="1" width="9.0" style="2"/>
    <col min="53" max="53" customWidth="1" width="9.0" style="2"/>
    <col min="54" max="54" customWidth="1" width="9.0" style="2"/>
    <col min="55" max="55" customWidth="1" width="9.0" style="2"/>
    <col min="56" max="56" customWidth="1" width="9.0" style="2"/>
    <col min="57" max="57" customWidth="1" width="9.0" style="2"/>
    <col min="58" max="58" customWidth="1" width="9.0" style="2"/>
    <col min="59" max="59" customWidth="1" width="9.0" style="2"/>
    <col min="60" max="60" customWidth="1" width="9.0" style="2"/>
    <col min="61" max="61" customWidth="1" width="9.0" style="2"/>
    <col min="62" max="62" customWidth="1" width="9.0" style="2"/>
    <col min="63" max="63" customWidth="1" width="9.0" style="2"/>
    <col min="64" max="64" customWidth="1" width="9.0" style="2"/>
    <col min="65" max="65" customWidth="1" width="9.0" style="2"/>
    <col min="66" max="66" customWidth="1" width="9.0" style="2"/>
    <col min="67" max="67" customWidth="1" width="9.0" style="2"/>
    <col min="68" max="68" customWidth="1" width="9.0" style="2"/>
    <col min="69" max="69" customWidth="1" width="9.0" style="2"/>
    <col min="70" max="70" customWidth="1" width="9.0" style="2"/>
    <col min="71" max="71" customWidth="1" width="9.0" style="2"/>
    <col min="72" max="72" customWidth="1" width="9.0" style="2"/>
    <col min="73" max="73" customWidth="1" width="9.0" style="2"/>
    <col min="74" max="74" customWidth="1" width="9.0" style="2"/>
    <col min="75" max="75" customWidth="1" width="9.0" style="2"/>
    <col min="76" max="76" customWidth="1" width="9.0" style="2"/>
    <col min="77" max="77" customWidth="1" width="9.0" style="2"/>
    <col min="78" max="78" customWidth="1" width="9.0" style="2"/>
    <col min="79" max="79" customWidth="1" width="9.0" style="2"/>
    <col min="80" max="80" customWidth="1" width="9.0" style="2"/>
    <col min="81" max="81" customWidth="1" width="9.0" style="2"/>
    <col min="82" max="82" customWidth="1" width="9.0" style="2"/>
    <col min="83" max="83" customWidth="1" width="9.0" style="2"/>
    <col min="84" max="84" customWidth="1" width="9.0" style="2"/>
    <col min="85" max="85" customWidth="1" width="9.0" style="2"/>
    <col min="86" max="86" customWidth="1" width="9.0" style="2"/>
    <col min="87" max="87" customWidth="1" width="9.0" style="2"/>
    <col min="88" max="88" customWidth="1" width="9.0" style="2"/>
    <col min="89" max="89" customWidth="1" width="9.0" style="2"/>
    <col min="90" max="90" customWidth="1" width="9.0" style="2"/>
    <col min="91" max="91" customWidth="1" width="9.0" style="2"/>
    <col min="92" max="92" customWidth="1" width="9.0" style="2"/>
    <col min="93" max="93" customWidth="1" width="9.0" style="2"/>
    <col min="94" max="94" customWidth="1" width="9.0" style="2"/>
    <col min="95" max="95" customWidth="1" width="9.0" style="2"/>
    <col min="96" max="96" customWidth="1" width="9.0" style="2"/>
    <col min="97" max="97" customWidth="1" width="9.0" style="2"/>
    <col min="98" max="98" customWidth="1" width="9.0" style="2"/>
    <col min="99" max="99" customWidth="1" width="9.0" style="2"/>
    <col min="100" max="100" customWidth="1" width="9.0" style="2"/>
    <col min="101" max="101" customWidth="1" width="9.0" style="2"/>
    <col min="102" max="102" customWidth="1" width="9.0" style="2"/>
    <col min="103" max="103" customWidth="1" width="9.0" style="2"/>
    <col min="104" max="104" customWidth="1" width="9.0" style="2"/>
    <col min="105" max="105" customWidth="1" width="9.0" style="2"/>
    <col min="106" max="106" customWidth="1" width="9.0" style="2"/>
    <col min="107" max="107" customWidth="1" width="9.0" style="2"/>
    <col min="108" max="108" customWidth="1" width="9.0" style="2"/>
    <col min="109" max="109" customWidth="1" width="9.0" style="2"/>
    <col min="110" max="110" customWidth="1" width="9.0" style="2"/>
    <col min="111" max="111" customWidth="1" width="9.0" style="2"/>
    <col min="112" max="112" customWidth="1" width="9.0" style="2"/>
    <col min="113" max="113" customWidth="1" width="9.0" style="2"/>
    <col min="114" max="114" customWidth="1" width="9.0" style="2"/>
    <col min="115" max="115" customWidth="1" width="9.0" style="2"/>
    <col min="116" max="116" customWidth="1" width="9.0" style="2"/>
    <col min="117" max="117" customWidth="1" width="9.0" style="2"/>
    <col min="118" max="118" customWidth="1" width="9.0" style="2"/>
    <col min="119" max="119" customWidth="1" width="9.0" style="2"/>
    <col min="120" max="120" customWidth="1" width="9.0" style="2"/>
    <col min="121" max="121" customWidth="1" width="9.0" style="2"/>
    <col min="122" max="122" customWidth="1" width="9.0" style="2"/>
    <col min="123" max="123" customWidth="1" width="9.0" style="2"/>
    <col min="124" max="124" customWidth="1" width="9.0" style="2"/>
    <col min="125" max="125" customWidth="1" width="9.0" style="2"/>
    <col min="126" max="126" customWidth="1" width="9.0" style="2"/>
    <col min="127" max="127" customWidth="1" width="9.0" style="2"/>
    <col min="128" max="128" customWidth="1" width="9.0" style="2"/>
    <col min="129" max="129" customWidth="1" width="9.0" style="2"/>
    <col min="130" max="130" customWidth="1" width="9.0" style="2"/>
    <col min="131" max="131" customWidth="1" width="9.0" style="2"/>
    <col min="132" max="132" customWidth="1" width="9.0" style="2"/>
    <col min="133" max="133" customWidth="1" width="9.0" style="2"/>
    <col min="134" max="134" customWidth="1" width="9.0" style="2"/>
    <col min="135" max="135" customWidth="1" width="9.0" style="2"/>
    <col min="136" max="136" customWidth="1" width="9.0" style="2"/>
    <col min="137" max="137" customWidth="1" width="9.0" style="2"/>
    <col min="138" max="138" customWidth="1" width="9.0" style="2"/>
    <col min="139" max="139" customWidth="1" width="9.0" style="2"/>
    <col min="140" max="140" customWidth="1" width="9.0" style="2"/>
    <col min="141" max="141" customWidth="1" width="9.0" style="2"/>
    <col min="142" max="142" customWidth="1" width="9.0" style="2"/>
    <col min="143" max="143" customWidth="1" width="9.0" style="2"/>
    <col min="144" max="144" customWidth="1" width="9.0" style="2"/>
    <col min="145" max="145" customWidth="1" width="9.0" style="2"/>
    <col min="146" max="146" customWidth="1" width="9.0" style="2"/>
    <col min="147" max="147" customWidth="1" width="9.0" style="2"/>
    <col min="148" max="148" customWidth="1" width="9.0" style="2"/>
    <col min="149" max="149" customWidth="1" width="9.0" style="2"/>
    <col min="150" max="150" customWidth="1" width="9.0" style="2"/>
    <col min="151" max="151" customWidth="1" width="9.0" style="2"/>
    <col min="152" max="152" customWidth="1" width="9.0" style="2"/>
    <col min="153" max="153" customWidth="1" width="9.0" style="2"/>
    <col min="154" max="154" customWidth="1" width="9.0" style="2"/>
    <col min="155" max="155" customWidth="1" width="9.0" style="2"/>
    <col min="156" max="156" customWidth="1" width="9.0" style="2"/>
    <col min="157" max="157" customWidth="1" width="9.0" style="2"/>
    <col min="158" max="158" customWidth="1" width="9.0" style="2"/>
    <col min="159" max="159" customWidth="1" width="9.0" style="2"/>
    <col min="160" max="160" customWidth="1" width="9.0" style="2"/>
    <col min="161" max="161" customWidth="1" width="9.0" style="2"/>
    <col min="162" max="162" customWidth="1" width="9.0" style="2"/>
    <col min="163" max="163" customWidth="1" width="9.0" style="2"/>
    <col min="164" max="164" customWidth="1" width="9.0" style="2"/>
    <col min="165" max="165" customWidth="1" width="9.0" style="2"/>
    <col min="166" max="166" customWidth="1" width="9.0" style="2"/>
    <col min="167" max="167" customWidth="1" width="9.0" style="2"/>
    <col min="168" max="168" customWidth="1" width="9.0" style="2"/>
    <col min="169" max="169" customWidth="1" width="9.0" style="2"/>
    <col min="170" max="170" customWidth="1" width="9.0" style="2"/>
    <col min="171" max="171" customWidth="1" width="9.0" style="2"/>
    <col min="172" max="172" customWidth="1" width="9.0" style="2"/>
    <col min="173" max="173" customWidth="1" width="9.0" style="2"/>
    <col min="174" max="174" customWidth="1" width="9.0" style="2"/>
    <col min="175" max="175" customWidth="1" width="9.0" style="2"/>
    <col min="176" max="176" customWidth="1" width="9.0" style="2"/>
    <col min="177" max="177" customWidth="1" width="9.0" style="2"/>
    <col min="178" max="178" customWidth="1" width="9.0" style="2"/>
    <col min="179" max="179" customWidth="1" width="9.0" style="2"/>
    <col min="180" max="180" customWidth="1" width="9.0" style="2"/>
    <col min="181" max="181" customWidth="1" width="9.0" style="2"/>
    <col min="182" max="182" customWidth="1" width="9.0" style="2"/>
    <col min="183" max="183" customWidth="1" width="9.0" style="2"/>
    <col min="184" max="184" customWidth="1" width="9.0" style="2"/>
    <col min="185" max="185" customWidth="1" width="9.0" style="2"/>
    <col min="186" max="186" customWidth="1" width="9.0" style="2"/>
    <col min="187" max="187" customWidth="1" width="9.0" style="2"/>
    <col min="188" max="188" customWidth="1" width="9.0" style="2"/>
    <col min="189" max="189" customWidth="1" width="9.0" style="2"/>
    <col min="190" max="190" customWidth="1" width="9.0" style="2"/>
    <col min="191" max="191" customWidth="1" width="9.0" style="2"/>
    <col min="192" max="192" customWidth="1" width="9.0" style="2"/>
    <col min="193" max="193" customWidth="1" width="9.0" style="2"/>
    <col min="194" max="194" customWidth="1" width="9.0" style="2"/>
    <col min="195" max="195" customWidth="1" width="9.0" style="2"/>
    <col min="196" max="196" customWidth="1" width="9.0" style="2"/>
    <col min="197" max="197" customWidth="1" width="9.0" style="2"/>
    <col min="198" max="198" customWidth="1" width="9.0" style="2"/>
    <col min="199" max="199" customWidth="1" width="9.0" style="2"/>
    <col min="200" max="200" customWidth="1" width="9.0" style="2"/>
    <col min="201" max="201" customWidth="1" width="9.0" style="2"/>
    <col min="202" max="202" customWidth="1" width="9.0" style="2"/>
    <col min="203" max="203" customWidth="1" width="9.0" style="2"/>
    <col min="204" max="204" customWidth="1" width="9.0" style="2"/>
    <col min="205" max="205" customWidth="1" width="9.0" style="2"/>
    <col min="206" max="206" customWidth="1" width="9.0" style="2"/>
    <col min="207" max="207" customWidth="1" width="9.0" style="2"/>
    <col min="208" max="208" customWidth="1" width="9.0" style="2"/>
    <col min="209" max="209" customWidth="1" width="9.0" style="2"/>
    <col min="210" max="210" customWidth="1" width="9.0" style="2"/>
    <col min="211" max="211" customWidth="1" width="9.0" style="2"/>
    <col min="212" max="212" customWidth="1" width="9.0" style="2"/>
    <col min="213" max="213" customWidth="1" width="9.0" style="2"/>
    <col min="214" max="214" customWidth="1" width="9.0" style="2"/>
    <col min="215" max="215" customWidth="1" width="9.0" style="2"/>
    <col min="216" max="216" customWidth="1" width="9.0" style="2"/>
    <col min="217" max="217" customWidth="1" width="9.0" style="2"/>
    <col min="218" max="218" customWidth="1" width="9.0" style="2"/>
    <col min="219" max="219" customWidth="1" width="9.0" style="2"/>
    <col min="220" max="220" customWidth="1" width="9.0" style="2"/>
    <col min="221" max="221" customWidth="1" width="9.0" style="2"/>
    <col min="222" max="222" customWidth="1" width="9.0" style="2"/>
    <col min="223" max="223" customWidth="1" width="9.0" style="2"/>
    <col min="224" max="224" customWidth="1" width="9.0" style="2"/>
    <col min="225" max="225" customWidth="1" width="9.0" style="2"/>
    <col min="226" max="226" customWidth="1" width="9.0" style="2"/>
    <col min="227" max="227" customWidth="1" width="9.0" style="2"/>
    <col min="228" max="228" customWidth="1" width="9.0" style="2"/>
    <col min="229" max="229" customWidth="1" width="9.0" style="2"/>
    <col min="230" max="230" customWidth="1" width="9.0" style="2"/>
    <col min="231" max="231" customWidth="1" width="9.0" style="2"/>
    <col min="232" max="232" customWidth="1" width="9.0" style="2"/>
    <col min="233" max="233" customWidth="1" width="9.0" style="2"/>
    <col min="234" max="234" customWidth="1" width="9.0" style="2"/>
    <col min="235" max="235" customWidth="1" width="9.0" style="2"/>
    <col min="236" max="236" customWidth="1" width="9.0" style="2"/>
    <col min="237" max="237" customWidth="1" width="9.0" style="2"/>
    <col min="238" max="238" customWidth="1" width="9.0" style="2"/>
    <col min="239" max="239" customWidth="1" width="9.0" style="2"/>
    <col min="240" max="240" customWidth="1" width="9.0" style="2"/>
    <col min="241" max="241" customWidth="1" width="9.0" style="2"/>
    <col min="242" max="242" customWidth="1" width="9.0" style="2"/>
    <col min="243" max="243" customWidth="1" width="9.0" style="2"/>
    <col min="244" max="244" customWidth="1" width="9.0" style="2"/>
    <col min="245" max="245" customWidth="1" width="9.0" style="2"/>
    <col min="246" max="246" customWidth="1" width="9.0" style="2"/>
    <col min="247" max="247" customWidth="1" width="9.0" style="2"/>
    <col min="248" max="248" customWidth="1" width="9.0" style="2"/>
    <col min="249" max="249" customWidth="1" width="9.0" style="2"/>
    <col min="250" max="250" customWidth="1" width="9.0" style="2"/>
    <col min="251" max="251" customWidth="1" width="9.0" style="2"/>
    <col min="252" max="252" customWidth="1" width="9.0" style="2"/>
    <col min="253" max="253" customWidth="1" width="9.0" style="2"/>
    <col min="254" max="254" customWidth="1" width="9.0" style="2"/>
    <col min="255" max="255" customWidth="1" width="9.0" style="2"/>
    <col min="256" max="256" customWidth="1" width="9.0" style="2"/>
    <col min="257" max="16384" width="9" style="0" hidden="0"/>
  </cols>
  <sheetData>
    <row r="1" spans="8:8" ht="20.25">
      <c r="A1" s="32" t="s">
        <v>100</v>
      </c>
      <c r="B1" s="33"/>
    </row>
    <row r="2" spans="8:8" ht="27.0">
      <c r="A2" s="34" t="s">
        <v>101</v>
      </c>
      <c r="B2" s="35"/>
      <c r="C2" s="36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7"/>
    </row>
    <row r="3" spans="8:8" s="38" ht="18.0" customFormat="1" customHeight="1">
      <c r="C3" s="39"/>
      <c r="N3" s="1" t="s">
        <v>102</v>
      </c>
      <c r="O3" s="6"/>
    </row>
    <row r="4" spans="8:8" s="15" ht="52.0" customFormat="1" customHeight="1">
      <c r="A4" s="40" t="s">
        <v>103</v>
      </c>
      <c r="B4" s="40" t="s">
        <v>104</v>
      </c>
      <c r="C4" s="40" t="s">
        <v>105</v>
      </c>
      <c r="D4" s="40" t="s">
        <v>106</v>
      </c>
      <c r="E4" s="40" t="s">
        <v>107</v>
      </c>
      <c r="F4" s="40" t="s">
        <v>108</v>
      </c>
      <c r="G4" s="40" t="s">
        <v>109</v>
      </c>
      <c r="H4" s="40" t="s">
        <v>110</v>
      </c>
      <c r="I4" s="40" t="s">
        <v>111</v>
      </c>
      <c r="J4" s="40" t="s">
        <v>112</v>
      </c>
      <c r="K4" s="40" t="s">
        <v>113</v>
      </c>
      <c r="L4" s="40" t="s">
        <v>114</v>
      </c>
      <c r="M4" s="40" t="s">
        <v>115</v>
      </c>
      <c r="N4" s="40" t="s">
        <v>116</v>
      </c>
      <c r="O4" s="41" t="s">
        <v>117</v>
      </c>
    </row>
    <row r="5" spans="8:8" s="42" ht="92.0" customFormat="1" customHeight="1">
      <c r="A5" s="40">
        <v>1.0</v>
      </c>
      <c r="B5" s="40" t="s">
        <v>118</v>
      </c>
      <c r="C5" s="40" t="s">
        <v>119</v>
      </c>
      <c r="D5" s="43">
        <v>16884.0</v>
      </c>
      <c r="E5" s="44">
        <v>0.0</v>
      </c>
      <c r="F5" s="44">
        <v>0.0</v>
      </c>
      <c r="G5" s="44">
        <v>0.0</v>
      </c>
      <c r="H5" s="44">
        <v>2412.0</v>
      </c>
      <c r="I5" s="44">
        <v>4824.0</v>
      </c>
      <c r="J5" s="44">
        <v>7236.0</v>
      </c>
      <c r="K5" s="44">
        <v>9648.0</v>
      </c>
      <c r="L5" s="44">
        <v>12060.0</v>
      </c>
      <c r="M5" s="44">
        <v>14472.0</v>
      </c>
      <c r="N5" s="44">
        <v>16884.0</v>
      </c>
      <c r="O5" s="45"/>
    </row>
    <row r="6" spans="8:8" ht="30.0" hidden="1" customHeight="1"/>
    <row r="7" spans="8:8" ht="15.0" hidden="1">
      <c r="E7" s="2">
        <f>D13*3</f>
        <v>2532.6000000000004</v>
      </c>
      <c r="F7" s="2">
        <f>E7+D13</f>
        <v>3376.8</v>
      </c>
      <c r="G7" s="2">
        <f>F7+D13</f>
        <v>4221.0</v>
      </c>
      <c r="H7" s="2">
        <f>G7+D13</f>
        <v>5065.2</v>
      </c>
      <c r="I7" s="2">
        <f>H7+F13</f>
        <v>7035.0</v>
      </c>
      <c r="J7" s="2">
        <f>I7+F13</f>
        <v>9004.8</v>
      </c>
      <c r="K7" s="2">
        <f>J7+F13</f>
        <v>10974.599999999999</v>
      </c>
      <c r="L7" s="2">
        <f>K7+F13</f>
        <v>12944.4</v>
      </c>
      <c r="M7" s="2">
        <f>L7+F13</f>
        <v>14914.199999999999</v>
      </c>
      <c r="N7" s="2">
        <f>M7+F13</f>
        <v>16884.0</v>
      </c>
    </row>
    <row r="8" spans="8:8" ht="15.75" hidden="1">
      <c r="D8" s="46" t="s">
        <v>120</v>
      </c>
      <c r="F8" s="46" t="s">
        <v>121</v>
      </c>
    </row>
    <row r="9" spans="8:8" ht="15.0" hidden="1">
      <c r="D9" s="2">
        <f>D5*0.3</f>
        <v>5065.2</v>
      </c>
      <c r="F9" s="2">
        <f>D5*0.7</f>
        <v>11818.8</v>
      </c>
      <c r="L9" s="2">
        <f>D5/7</f>
        <v>2412.0</v>
      </c>
      <c r="M9" s="2">
        <v>2412.0</v>
      </c>
      <c r="O9" s="2"/>
    </row>
    <row r="10" spans="8:8" ht="15.0" hidden="1">
      <c r="H10" s="2">
        <f>$M9*1</f>
        <v>2412.0</v>
      </c>
      <c r="I10" s="2">
        <f t="shared" si="0" ref="I10:N10">H10+$M9</f>
        <v>4824.0</v>
      </c>
      <c r="J10" s="2">
        <f t="shared" si="0"/>
        <v>7236.0</v>
      </c>
      <c r="K10" s="2">
        <f t="shared" si="0"/>
        <v>9648.0</v>
      </c>
      <c r="L10" s="2">
        <f t="shared" si="0"/>
        <v>12060.0</v>
      </c>
      <c r="M10" s="2">
        <f t="shared" si="0"/>
        <v>14472.0</v>
      </c>
      <c r="N10" s="2">
        <f t="shared" si="0"/>
        <v>16884.0</v>
      </c>
    </row>
    <row r="11" spans="8:8" ht="15.0" hidden="1">
      <c r="D11" s="2">
        <f>D9/6</f>
        <v>844.1999999999999</v>
      </c>
      <c r="F11" s="2">
        <f>F9/6</f>
        <v>1969.8</v>
      </c>
    </row>
    <row r="12" spans="8:8" ht="15.0" hidden="1"/>
    <row r="13" spans="8:8" ht="15.75" hidden="1">
      <c r="C13" s="47" t="s">
        <v>122</v>
      </c>
      <c r="D13" s="2">
        <v>844.2</v>
      </c>
      <c r="F13" s="2">
        <v>1969.8</v>
      </c>
    </row>
  </sheetData>
  <mergeCells count="2">
    <mergeCell ref="A2:O2"/>
    <mergeCell ref="N3:O3"/>
  </mergeCells>
  <printOptions horizontalCentered="1"/>
  <pageMargins left="0.55" right="0.55" top="0.788888888888889" bottom="0.788888888888889" header="0.509027777777778" footer="0.509027777777778"/>
  <pageSetup paperSize="9" scale="85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Company>省民政厅</Company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郑耀凯</dc:creator>
  <cp:lastModifiedBy>ht706</cp:lastModifiedBy>
  <dcterms:created xsi:type="dcterms:W3CDTF">2021-12-23T09:40:00Z</dcterms:created>
  <dcterms:modified xsi:type="dcterms:W3CDTF">2024-05-29T13:21:28Z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2052-11.8.2.12125</vt:lpwstr>
  </property>
  <property fmtid="{D5CDD505-2E9C-101B-9397-08002B2CF9AE}" pid="4" name="ICV">
    <vt:lpwstr>7E975097B141B42FBBA95666C3C807F8</vt:lpwstr>
  </property>
</Properties>
</file>