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明细表" sheetId="1" r:id="rId1"/>
  </sheets>
  <definedNames>
    <definedName name="_xlnm._FilterDatabase" localSheetId="0" hidden="1">明细表!$A$5:$P$152</definedName>
    <definedName name="_xlnm.Print_Area" localSheetId="0">明细表!$A$1:$P$152</definedName>
    <definedName name="_xlnm.Print_Titles" localSheetId="0">明细表!$4:$6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<sst xmlns="http://schemas.openxmlformats.org/spreadsheetml/2006/main" count="186" uniqueCount="178">
  <si>
    <t>附件2</t>
  </si>
  <si>
    <t>2025年中央财政计划生育转移支付资金分配明细表</t>
  </si>
  <si>
    <t>单位：万元</t>
  </si>
  <si>
    <t>地区</t>
  </si>
  <si>
    <t>2025年应补助资金</t>
  </si>
  <si>
    <t>已提前下达资金</t>
  </si>
  <si>
    <t>本次下达补助资金</t>
  </si>
  <si>
    <t>绩效调整资金</t>
  </si>
  <si>
    <t>本次实际下达补助资金</t>
  </si>
  <si>
    <t>小计</t>
  </si>
  <si>
    <t>农村部分计划生育家庭奖励补助资金</t>
  </si>
  <si>
    <t>计划生育家庭特别扶助补助资金</t>
  </si>
  <si>
    <t>农村部分计划生育家庭奖励绩效调整资金</t>
  </si>
  <si>
    <t>计划生育家庭特别扶助绩效调整资金</t>
  </si>
  <si>
    <t>农村部分计划生育家庭奖励</t>
  </si>
  <si>
    <t>计划生育家庭特别扶助</t>
  </si>
  <si>
    <t>栏次</t>
  </si>
  <si>
    <t>1栏=2栏+3栏</t>
  </si>
  <si>
    <t>2栏</t>
  </si>
  <si>
    <t>3栏</t>
  </si>
  <si>
    <t>4栏=5栏+6栏</t>
  </si>
  <si>
    <t>5栏</t>
  </si>
  <si>
    <t>6栏</t>
  </si>
  <si>
    <t>7栏=8栏+9栏</t>
  </si>
  <si>
    <t>8栏=2栏-5栏</t>
  </si>
  <si>
    <t>9栏=3栏-6栏</t>
  </si>
  <si>
    <t>10栏=11栏+12栏</t>
  </si>
  <si>
    <t>11栏</t>
  </si>
  <si>
    <t>12栏</t>
  </si>
  <si>
    <t>13栏=14栏+15栏</t>
  </si>
  <si>
    <t>14栏=8栏+11栏</t>
  </si>
  <si>
    <t>15栏=9栏+12栏</t>
  </si>
  <si>
    <t>合计</t>
  </si>
  <si>
    <t>地级以上市小计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</si>
  <si>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</si>
  <si>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</si>
  <si>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</si>
  <si>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</si>
  <si>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</si>
  <si>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</si>
  <si>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</si>
  <si>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</si>
  <si>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</si>
  <si>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</si>
  <si>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</si>
  <si>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</si>
  <si>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深圳市</t>
  </si>
  <si>
    <t>珠海市</t>
  </si>
  <si>
    <t>珠海市本级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</si>
  <si>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</si>
  <si>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</si>
  <si>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</si>
  <si>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</si>
  <si>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</si>
  <si>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</si>
  <si>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</si>
  <si>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</si>
  <si>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</si>
  <si>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</si>
  <si>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佛山市</t>
  </si>
  <si>
    <t>禅城区</t>
  </si>
  <si>
    <t>南海区</t>
  </si>
  <si>
    <t>三水区</t>
  </si>
  <si>
    <t>高明区</t>
  </si>
  <si>
    <t>顺德区</t>
  </si>
  <si>
    <t>韶关市</t>
  </si>
  <si>
    <t>武江区</t>
  </si>
  <si>
    <t>浈江区</t>
  </si>
  <si>
    <t>曲江区</t>
  </si>
  <si>
    <t>河源市</t>
  </si>
  <si>
    <t>河源市本级</t>
  </si>
  <si>
    <t>源城区</t>
  </si>
  <si>
    <t>梅州市</t>
  </si>
  <si>
    <t>梅江区</t>
  </si>
  <si>
    <t>梅县区</t>
  </si>
  <si>
    <t>惠州市</t>
  </si>
  <si>
    <t>惠州市本级</t>
  </si>
  <si>
    <t>惠城区</t>
  </si>
  <si>
    <t>惠阳区</t>
  </si>
  <si>
    <t>汕尾市</t>
  </si>
  <si>
    <t>汕尾市本级</t>
  </si>
  <si>
    <t>城区</t>
  </si>
  <si>
    <t>东莞市</t>
  </si>
  <si>
    <t>中山市</t>
  </si>
  <si>
    <t>江门市</t>
  </si>
  <si>
    <t>蓬江区</t>
  </si>
  <si>
    <t>江海区</t>
  </si>
  <si>
    <t>新会区</t>
  </si>
  <si>
    <t>阳江市</t>
  </si>
  <si>
    <t>阳江市本级</t>
  </si>
  <si>
    <t>江城区</t>
  </si>
  <si>
    <t>阳东区</t>
  </si>
  <si>
    <t>湛江市</t>
  </si>
  <si>
    <t>湛江市本级</t>
  </si>
  <si>
    <t>赤坎区</t>
  </si>
  <si>
    <t>霞山区</t>
  </si>
  <si>
    <t>坡头区</t>
  </si>
  <si>
    <t>麻章区</t>
  </si>
  <si>
    <t>茂名市</t>
  </si>
  <si>
    <t>茂名市本级</t>
  </si>
  <si>
    <t>茂南区</t>
  </si>
  <si>
    <t>电白区</t>
  </si>
  <si>
    <t>肇庆市</t>
  </si>
  <si>
    <t>端州区</t>
  </si>
  <si>
    <t>鼎湖区</t>
  </si>
  <si>
    <t>高要区</t>
  </si>
  <si>
    <t>清远市</t>
  </si>
  <si>
    <t>清城区</t>
  </si>
  <si>
    <t>清新区</t>
  </si>
  <si>
    <t>潮州市</t>
  </si>
  <si>
    <t>湘桥区</t>
  </si>
  <si>
    <t>潮安区</t>
  </si>
  <si>
    <t>揭阳市</t>
  </si>
  <si>
    <t>榕城区</t>
  </si>
  <si>
    <t>揭东区</t>
  </si>
  <si>
    <t>云浮市</t>
  </si>
  <si>
    <t>云城区</t>
  </si>
  <si>
    <t>云安区</t>
  </si>
  <si>
    <t>横琴粤澳深度合作区</t>
  </si>
  <si>
    <t>财政省直管县小计</t>
  </si>
  <si>
    <t>南澳县</t>
  </si>
  <si>
    <t>南雄市</t>
  </si>
  <si>
    <t>仁化县</t>
  </si>
  <si>
    <t>乳源县</t>
  </si>
  <si>
    <t>翁源县</t>
  </si>
  <si>
    <t>始兴县</t>
  </si>
  <si>
    <t>新丰县</t>
  </si>
  <si>
    <t>乐昌市</t>
  </si>
  <si>
    <t>紫金县</t>
  </si>
  <si>
    <t>龙川县</t>
  </si>
  <si>
    <t>连平县</t>
  </si>
  <si>
    <t>和平县</t>
  </si>
  <si>
    <t>东源县</t>
  </si>
  <si>
    <t>兴宁市</t>
  </si>
  <si>
    <t>五华县</t>
  </si>
  <si>
    <t>丰顺县</t>
  </si>
  <si>
    <t>大埔县</t>
  </si>
  <si>
    <t>平远县</t>
  </si>
  <si>
    <t>蕉岭县</t>
  </si>
  <si>
    <t>博罗县</t>
  </si>
  <si>
    <t>惠东县</t>
  </si>
  <si>
    <t>龙门县</t>
  </si>
  <si>
    <t>陆河县</t>
  </si>
  <si>
    <t>陆丰市</t>
  </si>
  <si>
    <t>海丰县</t>
  </si>
  <si>
    <t>台山市</t>
  </si>
  <si>
    <t>开平市</t>
  </si>
  <si>
    <t>鹤山市</t>
  </si>
  <si>
    <t>恩平市</t>
  </si>
  <si>
    <t>阳春市</t>
  </si>
  <si>
    <t>阳西县</t>
  </si>
  <si>
    <t>徐闻县</t>
  </si>
  <si>
    <t>廉江市</t>
  </si>
  <si>
    <t>雷州市</t>
  </si>
  <si>
    <t>遂溪县</t>
  </si>
  <si>
    <t>吴川市</t>
  </si>
  <si>
    <t>高州市</t>
  </si>
  <si>
    <t>化州市</t>
  </si>
  <si>
    <t>信宜市</t>
  </si>
  <si>
    <t>封开县</t>
  </si>
  <si>
    <t>怀集县</t>
  </si>
  <si>
    <t>德庆县</t>
  </si>
  <si>
    <t>广宁县</t>
  </si>
  <si>
    <t>四会市</t>
  </si>
  <si>
    <t>英德市</t>
  </si>
  <si>
    <t>连山县</t>
  </si>
  <si>
    <t>连南县</t>
  </si>
  <si>
    <t>佛冈县</t>
  </si>
  <si>
    <t>阳山县</t>
  </si>
  <si>
    <t>连州市</t>
  </si>
  <si>
    <t>饶平县</t>
  </si>
  <si>
    <t>普宁市</t>
  </si>
  <si>
    <t>揭西县</t>
  </si>
  <si>
    <t>惠来县</t>
  </si>
  <si>
    <t>罗定市</t>
  </si>
  <si>
    <t>新兴县</t>
  </si>
  <si>
    <t>郁南县</t>
  </si>
  <si>
    <t>备注：
1.深汕特别合作区的资金直接下达至深圳市；
2.潮州枫溪区合并到潮安区。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</si>
</sst>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00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>
      <protection locked="0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43" fontId="12" fillId="0" borderId="1" xfId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0" fontId="5" fillId="0" borderId="1" xfId="0" applyNumberFormat="1" applyFont="1" applyFill="1" applyBorder="1" applyAlignment="1">
      <alignment horizontal="left" vertical="center" wrapText="1" indent="1"/>
    </xf>
    <xf numFmtId="43" fontId="3" fillId="0" borderId="1" xfId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left" vertical="center" wrapText="1" indent="1"/>
    </xf>
    <xf numFmtId="0" fontId="5" fillId="0" borderId="0" xfId="0" applyNumberFormat="1" applyFont="1" applyFill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 indent="1"/>
    </xf>
    <xf numFmtId="0" fontId="5" fillId="0" borderId="1" xfId="49" applyNumberFormat="1" applyFont="1" applyFill="1" applyBorder="1" applyAlignment="1" applyProtection="1">
      <alignment horizontal="left" vertical="center" wrapText="1" indent="1"/>
    </xf>
    <xf numFmtId="49" fontId="11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 indent="1"/>
    </xf>
    <xf numFmtId="176" fontId="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1"/>
    </xf>
    <xf numFmtId="0" fontId="0" fillId="0" borderId="0" xfId="0" applyNumberFormat="1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茂名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2"/>
  <sheetViews>
    <sheetView tabSelected="1" workbookViewId="0">
      <pane ySplit="8" topLeftCell="A9" activePane="bottomLeft" state="frozen"/>
      <selection/>
      <selection pane="bottomLeft" activeCell="R3" sqref="R3"/>
    </sheetView>
  </sheetViews>
  <sheetFormatPr defaultColWidth="9" defaultRowHeight="13.5"/>
  <cols>
    <col min="1" max="1" width="20.375" style="3" customWidth="1"/>
    <col min="2" max="2" width="12.75" customWidth="1"/>
    <col min="3" max="3" width="14.875" customWidth="1"/>
    <col min="4" max="4" width="12.625" customWidth="1"/>
    <col min="5" max="5" width="13.25" customWidth="1"/>
    <col min="6" max="6" width="15.125" customWidth="1"/>
    <col min="7" max="7" width="13.625" customWidth="1"/>
    <col min="8" max="8" width="12" customWidth="1"/>
    <col min="9" max="9" width="14.5" customWidth="1"/>
    <col min="10" max="10" width="12.75" customWidth="1"/>
    <col min="11" max="11" width="12.625" customWidth="1"/>
    <col min="12" max="12" width="14" customWidth="1"/>
    <col min="13" max="15" width="12.625" customWidth="1"/>
    <col min="16" max="16" width="13.5" customWidth="1"/>
  </cols>
  <sheetData>
    <row r="1" ht="20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  <c r="M1" s="23"/>
      <c r="N1" s="23"/>
      <c r="O1" s="23"/>
      <c r="P1" s="23"/>
    </row>
    <row r="2" ht="34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0.25" spans="1:16">
      <c r="A3" s="7"/>
      <c r="B3" s="8"/>
      <c r="C3" s="9"/>
      <c r="D3" s="10"/>
      <c r="E3" s="10"/>
      <c r="F3" s="10"/>
      <c r="G3" s="10"/>
      <c r="H3" s="10"/>
      <c r="I3" s="10"/>
      <c r="J3" s="10"/>
      <c r="K3" s="24"/>
      <c r="L3" s="25"/>
      <c r="M3" s="25"/>
      <c r="N3" s="25"/>
      <c r="O3" s="25"/>
      <c r="P3" s="26" t="s">
        <v>2</v>
      </c>
    </row>
    <row r="4" ht="27" customHeight="1" spans="1:16">
      <c r="A4" s="11" t="s">
        <v>3</v>
      </c>
      <c r="B4" s="11" t="s">
        <v>4</v>
      </c>
      <c r="C4" s="11"/>
      <c r="D4" s="11"/>
      <c r="E4" s="12" t="s">
        <v>5</v>
      </c>
      <c r="F4" s="12"/>
      <c r="G4" s="12"/>
      <c r="H4" s="12" t="s">
        <v>6</v>
      </c>
      <c r="I4" s="12"/>
      <c r="J4" s="12"/>
      <c r="K4" s="12" t="s">
        <v>7</v>
      </c>
      <c r="L4" s="12"/>
      <c r="M4" s="12"/>
      <c r="N4" s="12" t="s">
        <v>8</v>
      </c>
      <c r="O4" s="12"/>
      <c r="P4" s="12"/>
    </row>
    <row r="5" ht="55" customHeight="1" spans="1:16">
      <c r="A5" s="11"/>
      <c r="B5" s="11" t="s">
        <v>9</v>
      </c>
      <c r="C5" s="12" t="s">
        <v>10</v>
      </c>
      <c r="D5" s="12" t="s">
        <v>11</v>
      </c>
      <c r="E5" s="11" t="s">
        <v>9</v>
      </c>
      <c r="F5" s="12" t="s">
        <v>10</v>
      </c>
      <c r="G5" s="12" t="s">
        <v>11</v>
      </c>
      <c r="H5" s="12" t="s">
        <v>9</v>
      </c>
      <c r="I5" s="12" t="s">
        <v>10</v>
      </c>
      <c r="J5" s="12" t="s">
        <v>11</v>
      </c>
      <c r="K5" s="27" t="s">
        <v>9</v>
      </c>
      <c r="L5" s="27" t="s">
        <v>12</v>
      </c>
      <c r="M5" s="27" t="s">
        <v>13</v>
      </c>
      <c r="N5" s="27" t="s">
        <v>9</v>
      </c>
      <c r="O5" s="27" t="s">
        <v>14</v>
      </c>
      <c r="P5" s="27" t="s">
        <v>15</v>
      </c>
    </row>
    <row r="6" s="1" customFormat="1" ht="20" customHeight="1" spans="1:16">
      <c r="A6" s="13" t="s">
        <v>16</v>
      </c>
      <c r="B6" s="13" t="s">
        <v>17</v>
      </c>
      <c r="C6" s="13" t="s">
        <v>18</v>
      </c>
      <c r="D6" s="13" t="s">
        <v>19</v>
      </c>
      <c r="E6" s="13" t="s">
        <v>20</v>
      </c>
      <c r="F6" s="13" t="s">
        <v>21</v>
      </c>
      <c r="G6" s="13" t="s">
        <v>22</v>
      </c>
      <c r="H6" s="13" t="s">
        <v>23</v>
      </c>
      <c r="I6" s="13" t="s">
        <v>24</v>
      </c>
      <c r="J6" s="13" t="s">
        <v>25</v>
      </c>
      <c r="K6" s="28" t="s">
        <v>26</v>
      </c>
      <c r="L6" s="28" t="s">
        <v>27</v>
      </c>
      <c r="M6" s="28" t="s">
        <v>28</v>
      </c>
      <c r="N6" s="28" t="s">
        <v>29</v>
      </c>
      <c r="O6" s="28" t="s">
        <v>30</v>
      </c>
      <c r="P6" s="28" t="s">
        <v>31</v>
      </c>
    </row>
    <row r="7" s="2" customFormat="1" ht="20" customHeight="1" spans="1:16">
      <c r="A7" s="14" t="s">
        <v>32</v>
      </c>
      <c r="B7" s="15">
        <f t="shared" ref="B7:G7" si="0">B8+B94</f>
        <v>13702</v>
      </c>
      <c r="C7" s="15">
        <f t="shared" si="0"/>
        <v>6834</v>
      </c>
      <c r="D7" s="15">
        <f t="shared" si="0"/>
        <v>6868</v>
      </c>
      <c r="E7" s="15">
        <f t="shared" si="0"/>
        <v>12645</v>
      </c>
      <c r="F7" s="15">
        <f t="shared" si="0"/>
        <v>6384</v>
      </c>
      <c r="G7" s="15">
        <f t="shared" si="0"/>
        <v>6261</v>
      </c>
      <c r="H7" s="15">
        <f t="shared" ref="H7:P7" si="1">H8+H94</f>
        <v>1057</v>
      </c>
      <c r="I7" s="15">
        <f t="shared" si="1"/>
        <v>450</v>
      </c>
      <c r="J7" s="15">
        <f t="shared" si="1"/>
        <v>606.999999999999</v>
      </c>
      <c r="K7" s="15">
        <f t="shared" si="1"/>
        <v>-140</v>
      </c>
      <c r="L7" s="15">
        <f t="shared" si="1"/>
        <v>-120.94</v>
      </c>
      <c r="M7" s="15">
        <f t="shared" si="1"/>
        <v>-19.06</v>
      </c>
      <c r="N7" s="15">
        <f t="shared" si="1"/>
        <v>917</v>
      </c>
      <c r="O7" s="15">
        <f t="shared" si="1"/>
        <v>329.06</v>
      </c>
      <c r="P7" s="15">
        <f t="shared" si="1"/>
        <v>587.94</v>
      </c>
    </row>
    <row r="8" s="2" customFormat="1" ht="20" customHeight="1" spans="1:16">
      <c r="A8" s="16" t="s">
        <v>33</v>
      </c>
      <c r="B8" s="17">
        <f t="shared" ref="B8:P8" si="2">B9+B21+B22+B27+B34+B40+B44+B47+B50+B54+B57+B58+B59+B63+B67+B73+B77+B81+B84+B87+B90+B93</f>
        <v>9569.84</v>
      </c>
      <c r="C8" s="17">
        <f t="shared" si="2"/>
        <v>3954.25</v>
      </c>
      <c r="D8" s="17">
        <f t="shared" si="2"/>
        <v>5615.59</v>
      </c>
      <c r="E8" s="17">
        <f t="shared" si="2"/>
        <v>8850.26</v>
      </c>
      <c r="F8" s="17">
        <f t="shared" si="2"/>
        <v>3714.2</v>
      </c>
      <c r="G8" s="17">
        <f t="shared" si="2"/>
        <v>5136.06</v>
      </c>
      <c r="H8" s="17">
        <f t="shared" si="2"/>
        <v>719.58</v>
      </c>
      <c r="I8" s="17">
        <f t="shared" ref="I8:I39" si="3">C8-F8</f>
        <v>240.05</v>
      </c>
      <c r="J8" s="17">
        <f t="shared" ref="J8:J39" si="4">D8-G8</f>
        <v>479.529999999999</v>
      </c>
      <c r="K8" s="17">
        <f t="shared" si="2"/>
        <v>-81.77</v>
      </c>
      <c r="L8" s="17">
        <f t="shared" si="2"/>
        <v>-66.46</v>
      </c>
      <c r="M8" s="17">
        <f t="shared" si="2"/>
        <v>-15.31</v>
      </c>
      <c r="N8" s="17">
        <f t="shared" si="2"/>
        <v>637.81</v>
      </c>
      <c r="O8" s="17">
        <f t="shared" si="2"/>
        <v>173.59</v>
      </c>
      <c r="P8" s="17">
        <f t="shared" si="2"/>
        <v>464.22</v>
      </c>
    </row>
    <row r="9" ht="20" customHeight="1" spans="1:16">
      <c r="A9" s="18" t="s">
        <v>34</v>
      </c>
      <c r="B9" s="15">
        <f t="shared" ref="B9:P9" si="5">SUM(B10:B20)</f>
        <v>3018.8</v>
      </c>
      <c r="C9" s="15">
        <f t="shared" si="5"/>
        <v>513.63</v>
      </c>
      <c r="D9" s="15">
        <f t="shared" si="5"/>
        <v>2505.17</v>
      </c>
      <c r="E9" s="15">
        <f t="shared" si="5"/>
        <v>2859.34</v>
      </c>
      <c r="F9" s="15">
        <f t="shared" si="5"/>
        <v>483.81</v>
      </c>
      <c r="G9" s="15">
        <f t="shared" si="5"/>
        <v>2375.53</v>
      </c>
      <c r="H9" s="15">
        <f t="shared" si="5"/>
        <v>159.46</v>
      </c>
      <c r="I9" s="15">
        <f t="shared" si="5"/>
        <v>29.82</v>
      </c>
      <c r="J9" s="15">
        <f t="shared" si="5"/>
        <v>129.64</v>
      </c>
      <c r="K9" s="15">
        <f t="shared" si="5"/>
        <v>-17.47</v>
      </c>
      <c r="L9" s="15">
        <f t="shared" si="5"/>
        <v>-10.02</v>
      </c>
      <c r="M9" s="15">
        <f t="shared" si="5"/>
        <v>-7.45</v>
      </c>
      <c r="N9" s="15">
        <f t="shared" si="5"/>
        <v>141.99</v>
      </c>
      <c r="O9" s="15">
        <f t="shared" si="5"/>
        <v>19.8</v>
      </c>
      <c r="P9" s="15">
        <f t="shared" si="5"/>
        <v>122.19</v>
      </c>
    </row>
    <row r="10" ht="20" customHeight="1" spans="1:16">
      <c r="A10" s="19" t="s">
        <v>35</v>
      </c>
      <c r="B10" s="20">
        <f t="shared" ref="B10:B21" si="6">C10+D10</f>
        <v>522.86</v>
      </c>
      <c r="C10" s="20">
        <v>0.03</v>
      </c>
      <c r="D10" s="20">
        <v>522.83</v>
      </c>
      <c r="E10" s="20">
        <f>F10+G10</f>
        <v>482.34</v>
      </c>
      <c r="F10" s="20">
        <v>0</v>
      </c>
      <c r="G10" s="20">
        <v>482.34</v>
      </c>
      <c r="H10" s="20">
        <f t="shared" ref="H10:H21" si="7">I10+J10</f>
        <v>40.5200000000001</v>
      </c>
      <c r="I10" s="20">
        <f t="shared" si="3"/>
        <v>0.03</v>
      </c>
      <c r="J10" s="20">
        <f t="shared" si="4"/>
        <v>40.4900000000001</v>
      </c>
      <c r="K10" s="20">
        <f t="shared" ref="K10:K73" si="8">L10+M10</f>
        <v>-1.54</v>
      </c>
      <c r="L10" s="20">
        <v>0</v>
      </c>
      <c r="M10" s="20">
        <v>-1.54</v>
      </c>
      <c r="N10" s="20">
        <f>O10+P10</f>
        <v>38.9800000000001</v>
      </c>
      <c r="O10" s="20">
        <f>I10+L10</f>
        <v>0.03</v>
      </c>
      <c r="P10" s="20">
        <f t="shared" ref="P10:P73" si="9">J10+M10</f>
        <v>38.9500000000001</v>
      </c>
    </row>
    <row r="11" ht="20" customHeight="1" spans="1:16">
      <c r="A11" s="19" t="s">
        <v>36</v>
      </c>
      <c r="B11" s="20">
        <f t="shared" si="6"/>
        <v>636.13</v>
      </c>
      <c r="C11" s="20">
        <v>0.09</v>
      </c>
      <c r="D11" s="20">
        <v>636.04</v>
      </c>
      <c r="E11" s="20">
        <f t="shared" ref="E10:E73" si="10">F11+G11</f>
        <v>589.72</v>
      </c>
      <c r="F11" s="20">
        <v>0</v>
      </c>
      <c r="G11" s="20">
        <v>589.72</v>
      </c>
      <c r="H11" s="20">
        <f t="shared" si="7"/>
        <v>46.4099999999999</v>
      </c>
      <c r="I11" s="20">
        <f t="shared" si="3"/>
        <v>0.09</v>
      </c>
      <c r="J11" s="20">
        <f t="shared" si="4"/>
        <v>46.3199999999999</v>
      </c>
      <c r="K11" s="20">
        <f t="shared" si="8"/>
        <v>-1.88</v>
      </c>
      <c r="L11" s="20">
        <v>0</v>
      </c>
      <c r="M11" s="20">
        <v>-1.88</v>
      </c>
      <c r="N11" s="20">
        <f t="shared" ref="N10:N73" si="11">O11+P11</f>
        <v>44.5299999999999</v>
      </c>
      <c r="O11" s="20">
        <f>I11+L11</f>
        <v>0.09</v>
      </c>
      <c r="P11" s="20">
        <f t="shared" si="9"/>
        <v>44.4399999999999</v>
      </c>
    </row>
    <row r="12" ht="20" customHeight="1" spans="1:16">
      <c r="A12" s="19" t="s">
        <v>37</v>
      </c>
      <c r="B12" s="20">
        <f t="shared" si="6"/>
        <v>485.69</v>
      </c>
      <c r="C12" s="20">
        <v>0.03</v>
      </c>
      <c r="D12" s="20">
        <v>485.66</v>
      </c>
      <c r="E12" s="20">
        <f t="shared" si="10"/>
        <v>532.8</v>
      </c>
      <c r="F12" s="20">
        <v>0</v>
      </c>
      <c r="G12" s="20">
        <v>532.8</v>
      </c>
      <c r="H12" s="20">
        <f t="shared" si="7"/>
        <v>-47.1099999999999</v>
      </c>
      <c r="I12" s="20">
        <f t="shared" si="3"/>
        <v>0.03</v>
      </c>
      <c r="J12" s="20">
        <f t="shared" si="4"/>
        <v>-47.1399999999999</v>
      </c>
      <c r="K12" s="20">
        <f t="shared" si="8"/>
        <v>-1.47</v>
      </c>
      <c r="L12" s="20">
        <v>0</v>
      </c>
      <c r="M12" s="20">
        <v>-1.47</v>
      </c>
      <c r="N12" s="20">
        <f t="shared" si="11"/>
        <v>-48.5799999999999</v>
      </c>
      <c r="O12" s="20">
        <f t="shared" ref="O10:O73" si="12">I12+L12</f>
        <v>0.03</v>
      </c>
      <c r="P12" s="20">
        <f t="shared" si="9"/>
        <v>-48.6099999999999</v>
      </c>
    </row>
    <row r="13" ht="20" customHeight="1" spans="1:16">
      <c r="A13" s="19" t="s">
        <v>38</v>
      </c>
      <c r="B13" s="20">
        <f t="shared" si="6"/>
        <v>236.64</v>
      </c>
      <c r="C13" s="20">
        <v>0.09</v>
      </c>
      <c r="D13" s="20">
        <v>236.55</v>
      </c>
      <c r="E13" s="20">
        <f t="shared" si="10"/>
        <v>209.75</v>
      </c>
      <c r="F13" s="20">
        <v>0</v>
      </c>
      <c r="G13" s="20">
        <v>209.75</v>
      </c>
      <c r="H13" s="20">
        <f t="shared" si="7"/>
        <v>26.89</v>
      </c>
      <c r="I13" s="20">
        <f t="shared" si="3"/>
        <v>0.09</v>
      </c>
      <c r="J13" s="20">
        <f t="shared" si="4"/>
        <v>26.8</v>
      </c>
      <c r="K13" s="20">
        <f t="shared" si="8"/>
        <v>-0.7</v>
      </c>
      <c r="L13" s="20">
        <v>0</v>
      </c>
      <c r="M13" s="20">
        <v>-0.7</v>
      </c>
      <c r="N13" s="20">
        <f t="shared" si="11"/>
        <v>26.19</v>
      </c>
      <c r="O13" s="20">
        <f t="shared" si="12"/>
        <v>0.09</v>
      </c>
      <c r="P13" s="20">
        <f t="shared" si="9"/>
        <v>26.1</v>
      </c>
    </row>
    <row r="14" ht="20" customHeight="1" spans="1:16">
      <c r="A14" s="19" t="s">
        <v>39</v>
      </c>
      <c r="B14" s="20">
        <f t="shared" si="6"/>
        <v>226.92</v>
      </c>
      <c r="C14" s="20">
        <v>32.83</v>
      </c>
      <c r="D14" s="20">
        <v>194.09</v>
      </c>
      <c r="E14" s="20">
        <f t="shared" si="10"/>
        <v>199.54</v>
      </c>
      <c r="F14" s="20">
        <v>32.12</v>
      </c>
      <c r="G14" s="20">
        <v>167.42</v>
      </c>
      <c r="H14" s="20">
        <f t="shared" si="7"/>
        <v>27.38</v>
      </c>
      <c r="I14" s="20">
        <f t="shared" si="3"/>
        <v>0.710000000000001</v>
      </c>
      <c r="J14" s="20">
        <f t="shared" si="4"/>
        <v>26.67</v>
      </c>
      <c r="K14" s="20">
        <f t="shared" si="8"/>
        <v>-1.21</v>
      </c>
      <c r="L14" s="20">
        <v>-0.64</v>
      </c>
      <c r="M14" s="20">
        <v>-0.57</v>
      </c>
      <c r="N14" s="20">
        <f t="shared" si="11"/>
        <v>26.17</v>
      </c>
      <c r="O14" s="20">
        <f t="shared" si="12"/>
        <v>0.0700000000000008</v>
      </c>
      <c r="P14" s="20">
        <f t="shared" si="9"/>
        <v>26.1</v>
      </c>
    </row>
    <row r="15" ht="20" customHeight="1" spans="1:16">
      <c r="A15" s="19" t="s">
        <v>40</v>
      </c>
      <c r="B15" s="20">
        <f t="shared" si="6"/>
        <v>100.68</v>
      </c>
      <c r="C15" s="20">
        <v>6.68</v>
      </c>
      <c r="D15" s="20">
        <v>94</v>
      </c>
      <c r="E15" s="20">
        <f t="shared" si="10"/>
        <v>85.07</v>
      </c>
      <c r="F15" s="20">
        <v>5.97</v>
      </c>
      <c r="G15" s="20">
        <v>79.1</v>
      </c>
      <c r="H15" s="20">
        <f t="shared" si="7"/>
        <v>15.61</v>
      </c>
      <c r="I15" s="20">
        <f t="shared" si="3"/>
        <v>0.71</v>
      </c>
      <c r="J15" s="20">
        <f t="shared" si="4"/>
        <v>14.9</v>
      </c>
      <c r="K15" s="20">
        <f t="shared" si="8"/>
        <v>-0.41</v>
      </c>
      <c r="L15" s="20">
        <v>-0.13</v>
      </c>
      <c r="M15" s="20">
        <v>-0.28</v>
      </c>
      <c r="N15" s="20">
        <f t="shared" si="11"/>
        <v>15.2</v>
      </c>
      <c r="O15" s="20">
        <f t="shared" si="12"/>
        <v>0.58</v>
      </c>
      <c r="P15" s="20">
        <f t="shared" si="9"/>
        <v>14.62</v>
      </c>
    </row>
    <row r="16" ht="20" customHeight="1" spans="1:16">
      <c r="A16" s="19" t="s">
        <v>41</v>
      </c>
      <c r="B16" s="20">
        <f t="shared" si="6"/>
        <v>314.42</v>
      </c>
      <c r="C16" s="20">
        <v>187.49</v>
      </c>
      <c r="D16" s="20">
        <v>126.93</v>
      </c>
      <c r="E16" s="20">
        <f t="shared" si="10"/>
        <v>289.32</v>
      </c>
      <c r="F16" s="20">
        <v>177.1</v>
      </c>
      <c r="G16" s="20">
        <v>112.22</v>
      </c>
      <c r="H16" s="20">
        <f t="shared" si="7"/>
        <v>25.1</v>
      </c>
      <c r="I16" s="20">
        <f t="shared" si="3"/>
        <v>10.39</v>
      </c>
      <c r="J16" s="20">
        <f t="shared" si="4"/>
        <v>14.71</v>
      </c>
      <c r="K16" s="20">
        <f t="shared" si="8"/>
        <v>-4.04</v>
      </c>
      <c r="L16" s="20">
        <v>-3.66</v>
      </c>
      <c r="M16" s="20">
        <v>-0.38</v>
      </c>
      <c r="N16" s="20">
        <f t="shared" si="11"/>
        <v>21.06</v>
      </c>
      <c r="O16" s="20">
        <f t="shared" si="12"/>
        <v>6.73000000000001</v>
      </c>
      <c r="P16" s="20">
        <f t="shared" si="9"/>
        <v>14.33</v>
      </c>
    </row>
    <row r="17" ht="20" customHeight="1" spans="1:16">
      <c r="A17" s="19" t="s">
        <v>42</v>
      </c>
      <c r="B17" s="20">
        <f t="shared" si="6"/>
        <v>131.13</v>
      </c>
      <c r="C17" s="20">
        <v>61.46</v>
      </c>
      <c r="D17" s="20">
        <v>69.67</v>
      </c>
      <c r="E17" s="20">
        <f t="shared" si="10"/>
        <v>126.8</v>
      </c>
      <c r="F17" s="20">
        <v>62.84</v>
      </c>
      <c r="G17" s="20">
        <v>63.96</v>
      </c>
      <c r="H17" s="20">
        <f t="shared" si="7"/>
        <v>4.33</v>
      </c>
      <c r="I17" s="20">
        <f t="shared" si="3"/>
        <v>-1.38</v>
      </c>
      <c r="J17" s="20">
        <f t="shared" si="4"/>
        <v>5.71</v>
      </c>
      <c r="K17" s="20">
        <f t="shared" si="8"/>
        <v>-1.4</v>
      </c>
      <c r="L17" s="20">
        <v>-1.2</v>
      </c>
      <c r="M17" s="20">
        <v>-0.2</v>
      </c>
      <c r="N17" s="20">
        <f t="shared" si="11"/>
        <v>2.93</v>
      </c>
      <c r="O17" s="20">
        <f t="shared" si="12"/>
        <v>-2.58</v>
      </c>
      <c r="P17" s="20">
        <f t="shared" si="9"/>
        <v>5.51</v>
      </c>
    </row>
    <row r="18" ht="20" customHeight="1" spans="1:16">
      <c r="A18" s="19" t="s">
        <v>43</v>
      </c>
      <c r="B18" s="20">
        <f t="shared" si="6"/>
        <v>186.69</v>
      </c>
      <c r="C18" s="20">
        <v>121.85</v>
      </c>
      <c r="D18" s="20">
        <v>64.84</v>
      </c>
      <c r="E18" s="20">
        <f t="shared" si="10"/>
        <v>165.33</v>
      </c>
      <c r="F18" s="20">
        <v>109.44</v>
      </c>
      <c r="G18" s="20">
        <v>55.89</v>
      </c>
      <c r="H18" s="20">
        <f t="shared" si="7"/>
        <v>21.36</v>
      </c>
      <c r="I18" s="20">
        <f t="shared" si="3"/>
        <v>12.41</v>
      </c>
      <c r="J18" s="20">
        <f t="shared" si="4"/>
        <v>8.95</v>
      </c>
      <c r="K18" s="20">
        <f t="shared" si="8"/>
        <v>-2.58</v>
      </c>
      <c r="L18" s="20">
        <v>-2.38</v>
      </c>
      <c r="M18" s="20">
        <v>-0.2</v>
      </c>
      <c r="N18" s="20">
        <f t="shared" si="11"/>
        <v>18.78</v>
      </c>
      <c r="O18" s="20">
        <f t="shared" si="12"/>
        <v>10.03</v>
      </c>
      <c r="P18" s="20">
        <f t="shared" si="9"/>
        <v>8.75</v>
      </c>
    </row>
    <row r="19" ht="20" customHeight="1" spans="1:16">
      <c r="A19" s="19" t="s">
        <v>44</v>
      </c>
      <c r="B19" s="20">
        <f t="shared" si="6"/>
        <v>74.69</v>
      </c>
      <c r="C19" s="20">
        <v>36.12</v>
      </c>
      <c r="D19" s="20">
        <v>38.57</v>
      </c>
      <c r="E19" s="20">
        <f t="shared" si="10"/>
        <v>70.88</v>
      </c>
      <c r="F19" s="20">
        <v>35.44</v>
      </c>
      <c r="G19" s="20">
        <v>35.44</v>
      </c>
      <c r="H19" s="20">
        <f t="shared" si="7"/>
        <v>3.81</v>
      </c>
      <c r="I19" s="20">
        <f t="shared" si="3"/>
        <v>0.68</v>
      </c>
      <c r="J19" s="20">
        <f t="shared" si="4"/>
        <v>3.13</v>
      </c>
      <c r="K19" s="20">
        <f t="shared" si="8"/>
        <v>-0.82</v>
      </c>
      <c r="L19" s="20">
        <v>-0.7</v>
      </c>
      <c r="M19" s="20">
        <v>-0.12</v>
      </c>
      <c r="N19" s="20">
        <f t="shared" si="11"/>
        <v>2.99</v>
      </c>
      <c r="O19" s="20">
        <f t="shared" si="12"/>
        <v>-0.0200000000000002</v>
      </c>
      <c r="P19" s="20">
        <f t="shared" si="9"/>
        <v>3.01</v>
      </c>
    </row>
    <row r="20" ht="20" customHeight="1" spans="1:16">
      <c r="A20" s="19" t="s">
        <v>45</v>
      </c>
      <c r="B20" s="20">
        <f t="shared" si="6"/>
        <v>102.95</v>
      </c>
      <c r="C20" s="20">
        <v>66.96</v>
      </c>
      <c r="D20" s="20">
        <v>35.99</v>
      </c>
      <c r="E20" s="20">
        <f t="shared" si="10"/>
        <v>107.79</v>
      </c>
      <c r="F20" s="20">
        <v>60.9</v>
      </c>
      <c r="G20" s="20">
        <v>46.89</v>
      </c>
      <c r="H20" s="20">
        <f t="shared" si="7"/>
        <v>-4.84</v>
      </c>
      <c r="I20" s="20">
        <f t="shared" si="3"/>
        <v>6.06</v>
      </c>
      <c r="J20" s="20">
        <f t="shared" si="4"/>
        <v>-10.9</v>
      </c>
      <c r="K20" s="20">
        <f t="shared" si="8"/>
        <v>-1.42</v>
      </c>
      <c r="L20" s="20">
        <v>-1.31</v>
      </c>
      <c r="M20" s="20">
        <v>-0.11</v>
      </c>
      <c r="N20" s="20">
        <f t="shared" si="11"/>
        <v>-6.26</v>
      </c>
      <c r="O20" s="20">
        <f t="shared" si="12"/>
        <v>4.74999999999999</v>
      </c>
      <c r="P20" s="20">
        <f t="shared" si="9"/>
        <v>-11.01</v>
      </c>
    </row>
    <row r="21" ht="20" customHeight="1" spans="1:16">
      <c r="A21" s="21" t="s">
        <v>46</v>
      </c>
      <c r="B21" s="15">
        <f t="shared" si="6"/>
        <v>1.53</v>
      </c>
      <c r="C21" s="15">
        <v>1.53</v>
      </c>
      <c r="D21" s="15">
        <v>0</v>
      </c>
      <c r="E21" s="15">
        <f t="shared" si="10"/>
        <v>1.28</v>
      </c>
      <c r="F21" s="15">
        <v>1.28</v>
      </c>
      <c r="G21" s="15">
        <v>0</v>
      </c>
      <c r="H21" s="15">
        <f t="shared" si="7"/>
        <v>0.25</v>
      </c>
      <c r="I21" s="15">
        <f t="shared" si="3"/>
        <v>0.25</v>
      </c>
      <c r="J21" s="15">
        <f t="shared" si="4"/>
        <v>0</v>
      </c>
      <c r="K21" s="15">
        <f t="shared" si="8"/>
        <v>-0.03</v>
      </c>
      <c r="L21" s="15">
        <v>-0.03</v>
      </c>
      <c r="M21" s="15">
        <v>0</v>
      </c>
      <c r="N21" s="15">
        <f t="shared" si="11"/>
        <v>0.22</v>
      </c>
      <c r="O21" s="15">
        <f t="shared" si="12"/>
        <v>0.22</v>
      </c>
      <c r="P21" s="15">
        <f t="shared" si="9"/>
        <v>0</v>
      </c>
    </row>
    <row r="22" ht="20" customHeight="1" spans="1:16">
      <c r="A22" s="18" t="s">
        <v>47</v>
      </c>
      <c r="B22" s="15">
        <f t="shared" ref="B22:P22" si="13">SUM(B23:B26)</f>
        <v>279.94</v>
      </c>
      <c r="C22" s="15">
        <f t="shared" si="13"/>
        <v>45.59</v>
      </c>
      <c r="D22" s="15">
        <f t="shared" si="13"/>
        <v>234.35</v>
      </c>
      <c r="E22" s="15">
        <f t="shared" si="13"/>
        <v>249.35</v>
      </c>
      <c r="F22" s="15">
        <f t="shared" si="13"/>
        <v>44.39</v>
      </c>
      <c r="G22" s="15">
        <f t="shared" si="13"/>
        <v>204.96</v>
      </c>
      <c r="H22" s="15">
        <f t="shared" si="13"/>
        <v>30.59</v>
      </c>
      <c r="I22" s="15">
        <f t="shared" si="13"/>
        <v>1.2</v>
      </c>
      <c r="J22" s="15">
        <f t="shared" si="13"/>
        <v>29.39</v>
      </c>
      <c r="K22" s="15">
        <f t="shared" si="13"/>
        <v>0</v>
      </c>
      <c r="L22" s="15">
        <f t="shared" si="13"/>
        <v>0</v>
      </c>
      <c r="M22" s="15">
        <f t="shared" si="13"/>
        <v>0</v>
      </c>
      <c r="N22" s="15">
        <f t="shared" si="13"/>
        <v>30.59</v>
      </c>
      <c r="O22" s="15">
        <f t="shared" si="13"/>
        <v>1.2</v>
      </c>
      <c r="P22" s="15">
        <f t="shared" si="13"/>
        <v>29.39</v>
      </c>
    </row>
    <row r="23" ht="20" customHeight="1" spans="1:16">
      <c r="A23" s="19" t="s">
        <v>48</v>
      </c>
      <c r="B23" s="20">
        <f>C23+D23</f>
        <v>11.71</v>
      </c>
      <c r="C23" s="20">
        <v>0</v>
      </c>
      <c r="D23" s="20">
        <v>11.71</v>
      </c>
      <c r="E23" s="20">
        <f t="shared" si="10"/>
        <v>9.45</v>
      </c>
      <c r="F23" s="20">
        <v>0</v>
      </c>
      <c r="G23" s="20">
        <v>9.45</v>
      </c>
      <c r="H23" s="20">
        <f>I23+J23</f>
        <v>2.26</v>
      </c>
      <c r="I23" s="20">
        <f t="shared" si="3"/>
        <v>0</v>
      </c>
      <c r="J23" s="20">
        <f t="shared" si="4"/>
        <v>2.26</v>
      </c>
      <c r="K23" s="20">
        <f t="shared" si="8"/>
        <v>0</v>
      </c>
      <c r="L23" s="20">
        <v>0</v>
      </c>
      <c r="M23" s="20">
        <v>0</v>
      </c>
      <c r="N23" s="20">
        <f t="shared" si="11"/>
        <v>2.26</v>
      </c>
      <c r="O23" s="20">
        <f t="shared" si="12"/>
        <v>0</v>
      </c>
      <c r="P23" s="20">
        <f t="shared" si="9"/>
        <v>2.26</v>
      </c>
    </row>
    <row r="24" ht="20" customHeight="1" spans="1:16">
      <c r="A24" s="19" t="s">
        <v>49</v>
      </c>
      <c r="B24" s="20">
        <f>C24+D24</f>
        <v>156.35</v>
      </c>
      <c r="C24" s="20">
        <v>0.06</v>
      </c>
      <c r="D24" s="20">
        <v>156.29</v>
      </c>
      <c r="E24" s="20">
        <f t="shared" si="10"/>
        <v>139.58</v>
      </c>
      <c r="F24" s="20">
        <v>0</v>
      </c>
      <c r="G24" s="20">
        <v>139.58</v>
      </c>
      <c r="H24" s="20">
        <f>I24+J24</f>
        <v>16.77</v>
      </c>
      <c r="I24" s="20">
        <f t="shared" si="3"/>
        <v>0.06</v>
      </c>
      <c r="J24" s="20">
        <f t="shared" si="4"/>
        <v>16.71</v>
      </c>
      <c r="K24" s="20">
        <f t="shared" si="8"/>
        <v>0</v>
      </c>
      <c r="L24" s="20">
        <v>0</v>
      </c>
      <c r="M24" s="20">
        <v>0</v>
      </c>
      <c r="N24" s="20">
        <f t="shared" si="11"/>
        <v>16.77</v>
      </c>
      <c r="O24" s="20">
        <f t="shared" si="12"/>
        <v>0.06</v>
      </c>
      <c r="P24" s="20">
        <f t="shared" si="9"/>
        <v>16.71</v>
      </c>
    </row>
    <row r="25" ht="20" customHeight="1" spans="1:16">
      <c r="A25" s="19" t="s">
        <v>50</v>
      </c>
      <c r="B25" s="20">
        <f>C25+D25</f>
        <v>82.84</v>
      </c>
      <c r="C25" s="20">
        <v>40.84</v>
      </c>
      <c r="D25" s="20">
        <v>42</v>
      </c>
      <c r="E25" s="20">
        <f t="shared" si="10"/>
        <v>73.32</v>
      </c>
      <c r="F25" s="20">
        <v>38.64</v>
      </c>
      <c r="G25" s="20">
        <v>34.68</v>
      </c>
      <c r="H25" s="20">
        <f>I25+J25</f>
        <v>9.52</v>
      </c>
      <c r="I25" s="20">
        <f t="shared" si="3"/>
        <v>2.2</v>
      </c>
      <c r="J25" s="20">
        <f t="shared" si="4"/>
        <v>7.32</v>
      </c>
      <c r="K25" s="20">
        <f t="shared" si="8"/>
        <v>0</v>
      </c>
      <c r="L25" s="20">
        <v>0</v>
      </c>
      <c r="M25" s="20">
        <v>0</v>
      </c>
      <c r="N25" s="20">
        <f t="shared" si="11"/>
        <v>9.52</v>
      </c>
      <c r="O25" s="20">
        <f t="shared" si="12"/>
        <v>2.2</v>
      </c>
      <c r="P25" s="20">
        <f t="shared" si="9"/>
        <v>7.32</v>
      </c>
    </row>
    <row r="26" ht="20" customHeight="1" spans="1:16">
      <c r="A26" s="19" t="s">
        <v>51</v>
      </c>
      <c r="B26" s="20">
        <f>C26+D26</f>
        <v>29.04</v>
      </c>
      <c r="C26" s="20">
        <v>4.69</v>
      </c>
      <c r="D26" s="20">
        <v>24.35</v>
      </c>
      <c r="E26" s="20">
        <f t="shared" si="10"/>
        <v>27</v>
      </c>
      <c r="F26" s="20">
        <v>5.75</v>
      </c>
      <c r="G26" s="20">
        <v>21.25</v>
      </c>
      <c r="H26" s="20">
        <f>I26+J26</f>
        <v>2.04</v>
      </c>
      <c r="I26" s="20">
        <f t="shared" si="3"/>
        <v>-1.06</v>
      </c>
      <c r="J26" s="20">
        <f t="shared" si="4"/>
        <v>3.1</v>
      </c>
      <c r="K26" s="20">
        <f t="shared" si="8"/>
        <v>0</v>
      </c>
      <c r="L26" s="20">
        <v>0</v>
      </c>
      <c r="M26" s="20">
        <v>0</v>
      </c>
      <c r="N26" s="20">
        <f t="shared" si="11"/>
        <v>2.04</v>
      </c>
      <c r="O26" s="20">
        <f t="shared" si="12"/>
        <v>-1.06</v>
      </c>
      <c r="P26" s="20">
        <f t="shared" si="9"/>
        <v>3.1</v>
      </c>
    </row>
    <row r="27" ht="20" customHeight="1" spans="1:16">
      <c r="A27" s="18" t="s">
        <v>52</v>
      </c>
      <c r="B27" s="15">
        <f t="shared" ref="B27:P27" si="14">SUM(B28:B33)</f>
        <v>563.55</v>
      </c>
      <c r="C27" s="15">
        <f t="shared" si="14"/>
        <v>290.45</v>
      </c>
      <c r="D27" s="15">
        <f t="shared" si="14"/>
        <v>273.1</v>
      </c>
      <c r="E27" s="15">
        <f t="shared" si="14"/>
        <v>526</v>
      </c>
      <c r="F27" s="15">
        <f t="shared" si="14"/>
        <v>281.03</v>
      </c>
      <c r="G27" s="15">
        <f t="shared" si="14"/>
        <v>244.97</v>
      </c>
      <c r="H27" s="15">
        <f t="shared" si="14"/>
        <v>37.55</v>
      </c>
      <c r="I27" s="15">
        <f t="shared" si="14"/>
        <v>9.41999999999999</v>
      </c>
      <c r="J27" s="15">
        <f t="shared" si="14"/>
        <v>28.13</v>
      </c>
      <c r="K27" s="15">
        <f t="shared" si="14"/>
        <v>-12.91</v>
      </c>
      <c r="L27" s="15">
        <f t="shared" si="14"/>
        <v>-11.32</v>
      </c>
      <c r="M27" s="15">
        <f t="shared" si="14"/>
        <v>-1.59</v>
      </c>
      <c r="N27" s="15">
        <f t="shared" si="14"/>
        <v>24.64</v>
      </c>
      <c r="O27" s="15">
        <f t="shared" si="14"/>
        <v>-1.90000000000001</v>
      </c>
      <c r="P27" s="15">
        <f t="shared" si="14"/>
        <v>26.54</v>
      </c>
    </row>
    <row r="28" ht="20" customHeight="1" spans="1:16">
      <c r="A28" s="19" t="s">
        <v>53</v>
      </c>
      <c r="B28" s="20">
        <f t="shared" ref="B28:B33" si="15">C28+D28</f>
        <v>78.07</v>
      </c>
      <c r="C28" s="20">
        <v>33.61</v>
      </c>
      <c r="D28" s="20">
        <v>44.46</v>
      </c>
      <c r="E28" s="20">
        <f t="shared" si="10"/>
        <v>70.13</v>
      </c>
      <c r="F28" s="20">
        <v>33.82</v>
      </c>
      <c r="G28" s="20">
        <v>36.31</v>
      </c>
      <c r="H28" s="20">
        <f t="shared" ref="H28:H33" si="16">I28+J28</f>
        <v>7.94</v>
      </c>
      <c r="I28" s="20">
        <f t="shared" si="3"/>
        <v>-0.210000000000001</v>
      </c>
      <c r="J28" s="20">
        <f t="shared" si="4"/>
        <v>8.15</v>
      </c>
      <c r="K28" s="20">
        <f t="shared" si="8"/>
        <v>-1.56</v>
      </c>
      <c r="L28" s="20">
        <v>-1.31</v>
      </c>
      <c r="M28" s="20">
        <v>-0.25</v>
      </c>
      <c r="N28" s="20">
        <f t="shared" si="11"/>
        <v>6.38</v>
      </c>
      <c r="O28" s="20">
        <f t="shared" si="12"/>
        <v>-1.52</v>
      </c>
      <c r="P28" s="20">
        <f t="shared" si="9"/>
        <v>7.9</v>
      </c>
    </row>
    <row r="29" ht="20" customHeight="1" spans="1:16">
      <c r="A29" s="19" t="s">
        <v>54</v>
      </c>
      <c r="B29" s="20">
        <f t="shared" si="15"/>
        <v>203.55</v>
      </c>
      <c r="C29" s="20">
        <v>10.54</v>
      </c>
      <c r="D29" s="20">
        <v>193.01</v>
      </c>
      <c r="E29" s="20">
        <f t="shared" si="10"/>
        <v>185.44</v>
      </c>
      <c r="F29" s="20">
        <v>11.3</v>
      </c>
      <c r="G29" s="20">
        <v>174.14</v>
      </c>
      <c r="H29" s="20">
        <f t="shared" si="16"/>
        <v>18.11</v>
      </c>
      <c r="I29" s="20">
        <f t="shared" si="3"/>
        <v>-0.760000000000002</v>
      </c>
      <c r="J29" s="20">
        <f t="shared" si="4"/>
        <v>18.87</v>
      </c>
      <c r="K29" s="20">
        <f t="shared" si="8"/>
        <v>-1.55</v>
      </c>
      <c r="L29" s="20">
        <v>-0.41</v>
      </c>
      <c r="M29" s="20">
        <v>-1.14</v>
      </c>
      <c r="N29" s="20">
        <f t="shared" si="11"/>
        <v>16.56</v>
      </c>
      <c r="O29" s="20">
        <f t="shared" si="12"/>
        <v>-1.17</v>
      </c>
      <c r="P29" s="20">
        <f t="shared" si="9"/>
        <v>17.73</v>
      </c>
    </row>
    <row r="30" ht="20" customHeight="1" spans="1:16">
      <c r="A30" s="19" t="s">
        <v>55</v>
      </c>
      <c r="B30" s="20">
        <f t="shared" si="15"/>
        <v>8.05</v>
      </c>
      <c r="C30" s="20">
        <v>4.32</v>
      </c>
      <c r="D30" s="20">
        <v>3.73</v>
      </c>
      <c r="E30" s="20">
        <f t="shared" si="10"/>
        <v>7.86</v>
      </c>
      <c r="F30" s="20">
        <v>4.63</v>
      </c>
      <c r="G30" s="20">
        <v>3.23</v>
      </c>
      <c r="H30" s="20">
        <f t="shared" si="16"/>
        <v>0.19</v>
      </c>
      <c r="I30" s="20">
        <f t="shared" si="3"/>
        <v>-0.31</v>
      </c>
      <c r="J30" s="20">
        <f t="shared" si="4"/>
        <v>0.5</v>
      </c>
      <c r="K30" s="20">
        <f t="shared" si="8"/>
        <v>-0.19</v>
      </c>
      <c r="L30" s="20">
        <v>-0.17</v>
      </c>
      <c r="M30" s="20">
        <v>-0.02</v>
      </c>
      <c r="N30" s="20">
        <f t="shared" si="11"/>
        <v>0</v>
      </c>
      <c r="O30" s="20">
        <f t="shared" si="12"/>
        <v>-0.48</v>
      </c>
      <c r="P30" s="20">
        <f t="shared" si="9"/>
        <v>0.48</v>
      </c>
    </row>
    <row r="31" ht="20" customHeight="1" spans="1:16">
      <c r="A31" s="19" t="s">
        <v>56</v>
      </c>
      <c r="B31" s="20">
        <f t="shared" si="15"/>
        <v>37.73</v>
      </c>
      <c r="C31" s="20">
        <v>32.37</v>
      </c>
      <c r="D31" s="20">
        <v>5.36</v>
      </c>
      <c r="E31" s="20">
        <f t="shared" si="10"/>
        <v>37.18</v>
      </c>
      <c r="F31" s="20">
        <v>31.68</v>
      </c>
      <c r="G31" s="20">
        <v>5.5</v>
      </c>
      <c r="H31" s="20">
        <f t="shared" si="16"/>
        <v>0.549999999999998</v>
      </c>
      <c r="I31" s="20">
        <f t="shared" si="3"/>
        <v>0.689999999999998</v>
      </c>
      <c r="J31" s="20">
        <f t="shared" si="4"/>
        <v>-0.14</v>
      </c>
      <c r="K31" s="20">
        <f t="shared" si="8"/>
        <v>-1.29</v>
      </c>
      <c r="L31" s="20">
        <v>-1.26</v>
      </c>
      <c r="M31" s="20">
        <v>-0.03</v>
      </c>
      <c r="N31" s="20">
        <f t="shared" si="11"/>
        <v>-0.740000000000002</v>
      </c>
      <c r="O31" s="20">
        <f t="shared" si="12"/>
        <v>-0.570000000000002</v>
      </c>
      <c r="P31" s="20">
        <f t="shared" si="9"/>
        <v>-0.17</v>
      </c>
    </row>
    <row r="32" ht="20" customHeight="1" spans="1:16">
      <c r="A32" s="19" t="s">
        <v>57</v>
      </c>
      <c r="B32" s="20">
        <f t="shared" si="15"/>
        <v>22.44</v>
      </c>
      <c r="C32" s="20">
        <v>19.56</v>
      </c>
      <c r="D32" s="20">
        <v>2.88</v>
      </c>
      <c r="E32" s="20">
        <f t="shared" si="10"/>
        <v>22.32</v>
      </c>
      <c r="F32" s="20">
        <v>19.27</v>
      </c>
      <c r="G32" s="20">
        <v>3.05</v>
      </c>
      <c r="H32" s="20">
        <f t="shared" si="16"/>
        <v>0.119999999999999</v>
      </c>
      <c r="I32" s="20">
        <f t="shared" si="3"/>
        <v>0.289999999999999</v>
      </c>
      <c r="J32" s="20">
        <f t="shared" si="4"/>
        <v>-0.17</v>
      </c>
      <c r="K32" s="20">
        <f t="shared" si="8"/>
        <v>-0.78</v>
      </c>
      <c r="L32" s="20">
        <v>-0.76</v>
      </c>
      <c r="M32" s="20">
        <v>-0.02</v>
      </c>
      <c r="N32" s="20">
        <f t="shared" si="11"/>
        <v>-0.660000000000001</v>
      </c>
      <c r="O32" s="20">
        <f t="shared" si="12"/>
        <v>-0.470000000000001</v>
      </c>
      <c r="P32" s="20">
        <f t="shared" si="9"/>
        <v>-0.19</v>
      </c>
    </row>
    <row r="33" ht="20" customHeight="1" spans="1:16">
      <c r="A33" s="19" t="s">
        <v>58</v>
      </c>
      <c r="B33" s="20">
        <f t="shared" si="15"/>
        <v>213.71</v>
      </c>
      <c r="C33" s="20">
        <v>190.05</v>
      </c>
      <c r="D33" s="20">
        <v>23.66</v>
      </c>
      <c r="E33" s="20">
        <f t="shared" si="10"/>
        <v>203.07</v>
      </c>
      <c r="F33" s="20">
        <v>180.33</v>
      </c>
      <c r="G33" s="20">
        <v>22.74</v>
      </c>
      <c r="H33" s="20">
        <f t="shared" si="16"/>
        <v>10.64</v>
      </c>
      <c r="I33" s="20">
        <f t="shared" si="3"/>
        <v>9.72</v>
      </c>
      <c r="J33" s="20">
        <f t="shared" si="4"/>
        <v>0.920000000000002</v>
      </c>
      <c r="K33" s="20">
        <f t="shared" si="8"/>
        <v>-7.54</v>
      </c>
      <c r="L33" s="20">
        <v>-7.41</v>
      </c>
      <c r="M33" s="20">
        <v>-0.13</v>
      </c>
      <c r="N33" s="20">
        <f t="shared" si="11"/>
        <v>3.1</v>
      </c>
      <c r="O33" s="20">
        <f t="shared" si="12"/>
        <v>2.31</v>
      </c>
      <c r="P33" s="20">
        <f t="shared" si="9"/>
        <v>0.790000000000002</v>
      </c>
    </row>
    <row r="34" ht="20" customHeight="1" spans="1:16">
      <c r="A34" s="18" t="s">
        <v>59</v>
      </c>
      <c r="B34" s="15">
        <f t="shared" ref="B34:P34" si="17">SUM(B35:B39)</f>
        <v>1536.06</v>
      </c>
      <c r="C34" s="15">
        <f t="shared" si="17"/>
        <v>892.49</v>
      </c>
      <c r="D34" s="15">
        <f t="shared" si="17"/>
        <v>643.57</v>
      </c>
      <c r="E34" s="15">
        <f t="shared" si="17"/>
        <v>1414.77</v>
      </c>
      <c r="F34" s="15">
        <f t="shared" si="17"/>
        <v>843.29</v>
      </c>
      <c r="G34" s="15">
        <f t="shared" si="17"/>
        <v>571.48</v>
      </c>
      <c r="H34" s="15">
        <f t="shared" si="17"/>
        <v>121.29</v>
      </c>
      <c r="I34" s="15">
        <f t="shared" si="17"/>
        <v>49.2</v>
      </c>
      <c r="J34" s="15">
        <f t="shared" si="17"/>
        <v>72.09</v>
      </c>
      <c r="K34" s="15">
        <f t="shared" si="17"/>
        <v>-19.25</v>
      </c>
      <c r="L34" s="15">
        <f t="shared" si="17"/>
        <v>-17.4</v>
      </c>
      <c r="M34" s="15">
        <f t="shared" si="17"/>
        <v>-1.85</v>
      </c>
      <c r="N34" s="15">
        <f t="shared" si="17"/>
        <v>102.04</v>
      </c>
      <c r="O34" s="15">
        <f t="shared" si="17"/>
        <v>31.8</v>
      </c>
      <c r="P34" s="15">
        <f t="shared" si="17"/>
        <v>70.24</v>
      </c>
    </row>
    <row r="35" ht="20" customHeight="1" spans="1:16">
      <c r="A35" s="19" t="s">
        <v>60</v>
      </c>
      <c r="B35" s="20">
        <f>C35+D35</f>
        <v>248.5</v>
      </c>
      <c r="C35" s="20">
        <v>41.36</v>
      </c>
      <c r="D35" s="20">
        <v>207.14</v>
      </c>
      <c r="E35" s="20">
        <f t="shared" si="10"/>
        <v>229.26</v>
      </c>
      <c r="F35" s="20">
        <v>43.78</v>
      </c>
      <c r="G35" s="20">
        <v>185.48</v>
      </c>
      <c r="H35" s="20">
        <f>I35+J35</f>
        <v>19.24</v>
      </c>
      <c r="I35" s="20">
        <f t="shared" si="3"/>
        <v>-2.42</v>
      </c>
      <c r="J35" s="20">
        <f t="shared" si="4"/>
        <v>21.66</v>
      </c>
      <c r="K35" s="20">
        <f t="shared" si="8"/>
        <v>-1.4</v>
      </c>
      <c r="L35" s="20">
        <v>-0.81</v>
      </c>
      <c r="M35" s="20">
        <v>-0.59</v>
      </c>
      <c r="N35" s="20">
        <f t="shared" si="11"/>
        <v>17.84</v>
      </c>
      <c r="O35" s="20">
        <f t="shared" si="12"/>
        <v>-3.23</v>
      </c>
      <c r="P35" s="20">
        <f t="shared" si="9"/>
        <v>21.07</v>
      </c>
    </row>
    <row r="36" ht="20" customHeight="1" spans="1:16">
      <c r="A36" s="19" t="s">
        <v>61</v>
      </c>
      <c r="B36" s="20">
        <f>C36+D36</f>
        <v>431.06</v>
      </c>
      <c r="C36" s="20">
        <v>290.82</v>
      </c>
      <c r="D36" s="20">
        <v>140.24</v>
      </c>
      <c r="E36" s="20">
        <f t="shared" si="10"/>
        <v>401.31</v>
      </c>
      <c r="F36" s="20">
        <v>281.59</v>
      </c>
      <c r="G36" s="20">
        <v>119.72</v>
      </c>
      <c r="H36" s="20">
        <f>I36+J36</f>
        <v>29.75</v>
      </c>
      <c r="I36" s="20">
        <f t="shared" si="3"/>
        <v>9.23000000000002</v>
      </c>
      <c r="J36" s="20">
        <f t="shared" si="4"/>
        <v>20.52</v>
      </c>
      <c r="K36" s="20">
        <f t="shared" si="8"/>
        <v>-6.07</v>
      </c>
      <c r="L36" s="20">
        <v>-5.67</v>
      </c>
      <c r="M36" s="20">
        <v>-0.4</v>
      </c>
      <c r="N36" s="20">
        <f t="shared" si="11"/>
        <v>23.68</v>
      </c>
      <c r="O36" s="20">
        <f t="shared" si="12"/>
        <v>3.56000000000002</v>
      </c>
      <c r="P36" s="20">
        <f t="shared" si="9"/>
        <v>20.12</v>
      </c>
    </row>
    <row r="37" ht="20" customHeight="1" spans="1:16">
      <c r="A37" s="19" t="s">
        <v>62</v>
      </c>
      <c r="B37" s="20">
        <f>C37+D37</f>
        <v>194.69</v>
      </c>
      <c r="C37" s="20">
        <v>112.9</v>
      </c>
      <c r="D37" s="20">
        <v>81.79</v>
      </c>
      <c r="E37" s="20">
        <f t="shared" si="10"/>
        <v>174.91</v>
      </c>
      <c r="F37" s="20">
        <v>101.67</v>
      </c>
      <c r="G37" s="20">
        <v>73.24</v>
      </c>
      <c r="H37" s="20">
        <f>I37+J37</f>
        <v>19.78</v>
      </c>
      <c r="I37" s="20">
        <f t="shared" si="3"/>
        <v>11.23</v>
      </c>
      <c r="J37" s="20">
        <f t="shared" si="4"/>
        <v>8.55000000000001</v>
      </c>
      <c r="K37" s="20">
        <f t="shared" si="8"/>
        <v>-2.44</v>
      </c>
      <c r="L37" s="20">
        <v>-2.2</v>
      </c>
      <c r="M37" s="20">
        <v>-0.24</v>
      </c>
      <c r="N37" s="20">
        <f t="shared" si="11"/>
        <v>17.34</v>
      </c>
      <c r="O37" s="20">
        <f t="shared" si="12"/>
        <v>9.03</v>
      </c>
      <c r="P37" s="20">
        <f t="shared" si="9"/>
        <v>8.31000000000001</v>
      </c>
    </row>
    <row r="38" ht="20" customHeight="1" spans="1:16">
      <c r="A38" s="19" t="s">
        <v>63</v>
      </c>
      <c r="B38" s="20">
        <f>C38+D38</f>
        <v>80.94</v>
      </c>
      <c r="C38" s="20">
        <v>41.59</v>
      </c>
      <c r="D38" s="20">
        <v>39.35</v>
      </c>
      <c r="E38" s="20">
        <f t="shared" si="10"/>
        <v>75.05</v>
      </c>
      <c r="F38" s="20">
        <v>39.92</v>
      </c>
      <c r="G38" s="20">
        <v>35.13</v>
      </c>
      <c r="H38" s="20">
        <f>I38+J38</f>
        <v>5.89</v>
      </c>
      <c r="I38" s="20">
        <f t="shared" si="3"/>
        <v>1.67</v>
      </c>
      <c r="J38" s="20">
        <f t="shared" si="4"/>
        <v>4.22</v>
      </c>
      <c r="K38" s="20">
        <f t="shared" si="8"/>
        <v>-0.92</v>
      </c>
      <c r="L38" s="20">
        <v>-0.81</v>
      </c>
      <c r="M38" s="20">
        <v>-0.11</v>
      </c>
      <c r="N38" s="20">
        <f t="shared" si="11"/>
        <v>4.97</v>
      </c>
      <c r="O38" s="20">
        <f t="shared" si="12"/>
        <v>0.860000000000002</v>
      </c>
      <c r="P38" s="20">
        <f t="shared" si="9"/>
        <v>4.11</v>
      </c>
    </row>
    <row r="39" ht="20" customHeight="1" spans="1:16">
      <c r="A39" s="19" t="s">
        <v>64</v>
      </c>
      <c r="B39" s="20">
        <f>C39+D39</f>
        <v>580.87</v>
      </c>
      <c r="C39" s="20">
        <v>405.82</v>
      </c>
      <c r="D39" s="20">
        <v>175.05</v>
      </c>
      <c r="E39" s="20">
        <f t="shared" si="10"/>
        <v>534.24</v>
      </c>
      <c r="F39" s="20">
        <v>376.33</v>
      </c>
      <c r="G39" s="20">
        <v>157.91</v>
      </c>
      <c r="H39" s="20">
        <f>I39+J39</f>
        <v>46.63</v>
      </c>
      <c r="I39" s="20">
        <f t="shared" si="3"/>
        <v>29.49</v>
      </c>
      <c r="J39" s="20">
        <f t="shared" si="4"/>
        <v>17.14</v>
      </c>
      <c r="K39" s="20">
        <f t="shared" si="8"/>
        <v>-8.42</v>
      </c>
      <c r="L39" s="20">
        <v>-7.91</v>
      </c>
      <c r="M39" s="20">
        <v>-0.51</v>
      </c>
      <c r="N39" s="20">
        <f t="shared" si="11"/>
        <v>38.21</v>
      </c>
      <c r="O39" s="20">
        <f t="shared" si="12"/>
        <v>21.58</v>
      </c>
      <c r="P39" s="20">
        <f t="shared" si="9"/>
        <v>16.63</v>
      </c>
    </row>
    <row r="40" ht="20" customHeight="1" spans="1:16">
      <c r="A40" s="18" t="s">
        <v>65</v>
      </c>
      <c r="B40" s="15">
        <f t="shared" ref="B40:P40" si="18">SUM(B41:B43)</f>
        <v>375.31</v>
      </c>
      <c r="C40" s="15">
        <f t="shared" si="18"/>
        <v>53.68</v>
      </c>
      <c r="D40" s="15">
        <f t="shared" si="18"/>
        <v>321.63</v>
      </c>
      <c r="E40" s="15">
        <f t="shared" si="18"/>
        <v>336.69</v>
      </c>
      <c r="F40" s="15">
        <f t="shared" si="18"/>
        <v>49.28</v>
      </c>
      <c r="G40" s="15">
        <f t="shared" si="18"/>
        <v>287.41</v>
      </c>
      <c r="H40" s="15">
        <f t="shared" si="18"/>
        <v>38.62</v>
      </c>
      <c r="I40" s="15">
        <f t="shared" ref="I40:I71" si="19">C40-F40</f>
        <v>4.4</v>
      </c>
      <c r="J40" s="15">
        <f t="shared" ref="J40:J71" si="20">D40-G40</f>
        <v>34.22</v>
      </c>
      <c r="K40" s="15">
        <f t="shared" si="18"/>
        <v>-2.02</v>
      </c>
      <c r="L40" s="15">
        <f t="shared" si="18"/>
        <v>-1.05</v>
      </c>
      <c r="M40" s="15">
        <f t="shared" si="18"/>
        <v>-0.97</v>
      </c>
      <c r="N40" s="15">
        <f t="shared" si="18"/>
        <v>36.6</v>
      </c>
      <c r="O40" s="15">
        <f t="shared" si="18"/>
        <v>3.35</v>
      </c>
      <c r="P40" s="15">
        <f t="shared" si="18"/>
        <v>33.25</v>
      </c>
    </row>
    <row r="41" ht="20" customHeight="1" spans="1:16">
      <c r="A41" s="19" t="s">
        <v>66</v>
      </c>
      <c r="B41" s="20">
        <f>C41+D41</f>
        <v>123.8</v>
      </c>
      <c r="C41" s="20">
        <v>12.87</v>
      </c>
      <c r="D41" s="20">
        <v>110.93</v>
      </c>
      <c r="E41" s="20">
        <f t="shared" si="10"/>
        <v>110.7</v>
      </c>
      <c r="F41" s="20">
        <v>12.53</v>
      </c>
      <c r="G41" s="20">
        <v>98.17</v>
      </c>
      <c r="H41" s="20">
        <f>I41+J41</f>
        <v>13.1</v>
      </c>
      <c r="I41" s="20">
        <f t="shared" si="19"/>
        <v>0.34</v>
      </c>
      <c r="J41" s="20">
        <f t="shared" si="20"/>
        <v>12.76</v>
      </c>
      <c r="K41" s="20">
        <f t="shared" si="8"/>
        <v>-0.58</v>
      </c>
      <c r="L41" s="20">
        <v>-0.25</v>
      </c>
      <c r="M41" s="20">
        <v>-0.33</v>
      </c>
      <c r="N41" s="20">
        <f t="shared" si="11"/>
        <v>12.52</v>
      </c>
      <c r="O41" s="20">
        <f t="shared" si="12"/>
        <v>0.0899999999999999</v>
      </c>
      <c r="P41" s="20">
        <f t="shared" si="9"/>
        <v>12.43</v>
      </c>
    </row>
    <row r="42" ht="20" customHeight="1" spans="1:16">
      <c r="A42" s="19" t="s">
        <v>67</v>
      </c>
      <c r="B42" s="20">
        <f>C42+D42</f>
        <v>146.5</v>
      </c>
      <c r="C42" s="20">
        <v>10.2</v>
      </c>
      <c r="D42" s="20">
        <v>136.3</v>
      </c>
      <c r="E42" s="20">
        <f t="shared" si="10"/>
        <v>130.86</v>
      </c>
      <c r="F42" s="20">
        <v>10.51</v>
      </c>
      <c r="G42" s="20">
        <v>120.35</v>
      </c>
      <c r="H42" s="20">
        <f>I42+J42</f>
        <v>15.64</v>
      </c>
      <c r="I42" s="20">
        <f t="shared" si="19"/>
        <v>-0.31</v>
      </c>
      <c r="J42" s="20">
        <f t="shared" si="20"/>
        <v>15.95</v>
      </c>
      <c r="K42" s="20">
        <f t="shared" si="8"/>
        <v>-0.6</v>
      </c>
      <c r="L42" s="20">
        <v>-0.2</v>
      </c>
      <c r="M42" s="20">
        <v>-0.4</v>
      </c>
      <c r="N42" s="20">
        <f t="shared" si="11"/>
        <v>15.04</v>
      </c>
      <c r="O42" s="20">
        <f t="shared" si="12"/>
        <v>-0.51</v>
      </c>
      <c r="P42" s="20">
        <f t="shared" si="9"/>
        <v>15.55</v>
      </c>
    </row>
    <row r="43" ht="20" customHeight="1" spans="1:16">
      <c r="A43" s="19" t="s">
        <v>68</v>
      </c>
      <c r="B43" s="20">
        <f>C43+D43</f>
        <v>105.01</v>
      </c>
      <c r="C43" s="20">
        <v>30.61</v>
      </c>
      <c r="D43" s="20">
        <v>74.4</v>
      </c>
      <c r="E43" s="20">
        <f t="shared" si="10"/>
        <v>95.13</v>
      </c>
      <c r="F43" s="20">
        <v>26.24</v>
      </c>
      <c r="G43" s="20">
        <v>68.89</v>
      </c>
      <c r="H43" s="20">
        <f>I43+J43</f>
        <v>9.88000000000001</v>
      </c>
      <c r="I43" s="20">
        <f t="shared" si="19"/>
        <v>4.37</v>
      </c>
      <c r="J43" s="20">
        <f t="shared" si="20"/>
        <v>5.51000000000001</v>
      </c>
      <c r="K43" s="20">
        <f t="shared" si="8"/>
        <v>-0.84</v>
      </c>
      <c r="L43" s="20">
        <v>-0.6</v>
      </c>
      <c r="M43" s="20">
        <v>-0.24</v>
      </c>
      <c r="N43" s="20">
        <f t="shared" si="11"/>
        <v>9.04000000000001</v>
      </c>
      <c r="O43" s="20">
        <f t="shared" si="12"/>
        <v>3.77</v>
      </c>
      <c r="P43" s="20">
        <f t="shared" si="9"/>
        <v>5.27</v>
      </c>
    </row>
    <row r="44" ht="20" customHeight="1" spans="1:16">
      <c r="A44" s="18" t="s">
        <v>69</v>
      </c>
      <c r="B44" s="15">
        <f t="shared" ref="B44:P44" si="21">SUM(B45:B46)</f>
        <v>27.28</v>
      </c>
      <c r="C44" s="15">
        <f t="shared" si="21"/>
        <v>13.31</v>
      </c>
      <c r="D44" s="15">
        <f t="shared" si="21"/>
        <v>13.97</v>
      </c>
      <c r="E44" s="15">
        <f t="shared" si="21"/>
        <v>24.13</v>
      </c>
      <c r="F44" s="15">
        <f t="shared" si="21"/>
        <v>11.82</v>
      </c>
      <c r="G44" s="15">
        <f t="shared" si="21"/>
        <v>12.31</v>
      </c>
      <c r="H44" s="15">
        <f t="shared" si="21"/>
        <v>3.15</v>
      </c>
      <c r="I44" s="15">
        <f t="shared" si="21"/>
        <v>1.49</v>
      </c>
      <c r="J44" s="15">
        <f t="shared" si="21"/>
        <v>1.66</v>
      </c>
      <c r="K44" s="15">
        <f t="shared" si="21"/>
        <v>-0.6</v>
      </c>
      <c r="L44" s="15">
        <f t="shared" si="21"/>
        <v>-0.52</v>
      </c>
      <c r="M44" s="15">
        <f t="shared" si="21"/>
        <v>-0.08</v>
      </c>
      <c r="N44" s="15">
        <f t="shared" si="21"/>
        <v>2.55</v>
      </c>
      <c r="O44" s="15">
        <f t="shared" si="21"/>
        <v>0.969999999999999</v>
      </c>
      <c r="P44" s="15">
        <f t="shared" si="21"/>
        <v>1.58</v>
      </c>
    </row>
    <row r="45" ht="20" customHeight="1" spans="1:16">
      <c r="A45" s="19" t="s">
        <v>70</v>
      </c>
      <c r="B45" s="20">
        <f>C45+D45</f>
        <v>6.86</v>
      </c>
      <c r="C45" s="20">
        <v>5.59</v>
      </c>
      <c r="D45" s="20">
        <v>1.27</v>
      </c>
      <c r="E45" s="20">
        <f t="shared" si="10"/>
        <v>5.91</v>
      </c>
      <c r="F45" s="20">
        <v>4.7</v>
      </c>
      <c r="G45" s="20">
        <v>1.21</v>
      </c>
      <c r="H45" s="20">
        <f>I45+J45</f>
        <v>0.95</v>
      </c>
      <c r="I45" s="20">
        <f t="shared" si="19"/>
        <v>0.89</v>
      </c>
      <c r="J45" s="20">
        <f t="shared" si="20"/>
        <v>0.0600000000000001</v>
      </c>
      <c r="K45" s="20">
        <f t="shared" si="8"/>
        <v>-0.22</v>
      </c>
      <c r="L45" s="20">
        <v>-0.22</v>
      </c>
      <c r="M45" s="20">
        <v>0</v>
      </c>
      <c r="N45" s="20">
        <f t="shared" si="11"/>
        <v>0.73</v>
      </c>
      <c r="O45" s="20">
        <f t="shared" si="12"/>
        <v>0.67</v>
      </c>
      <c r="P45" s="20">
        <f t="shared" si="9"/>
        <v>0.0600000000000001</v>
      </c>
    </row>
    <row r="46" ht="20" customHeight="1" spans="1:16">
      <c r="A46" s="19" t="s">
        <v>71</v>
      </c>
      <c r="B46" s="20">
        <f>C46+D46</f>
        <v>20.42</v>
      </c>
      <c r="C46" s="20">
        <v>7.72</v>
      </c>
      <c r="D46" s="20">
        <v>12.7</v>
      </c>
      <c r="E46" s="20">
        <f t="shared" si="10"/>
        <v>18.22</v>
      </c>
      <c r="F46" s="20">
        <v>7.12</v>
      </c>
      <c r="G46" s="20">
        <v>11.1</v>
      </c>
      <c r="H46" s="20">
        <f>I46+J46</f>
        <v>2.2</v>
      </c>
      <c r="I46" s="20">
        <f t="shared" si="19"/>
        <v>0.6</v>
      </c>
      <c r="J46" s="20">
        <f t="shared" si="20"/>
        <v>1.6</v>
      </c>
      <c r="K46" s="20">
        <f t="shared" si="8"/>
        <v>-0.38</v>
      </c>
      <c r="L46" s="20">
        <v>-0.3</v>
      </c>
      <c r="M46" s="20">
        <v>-0.08</v>
      </c>
      <c r="N46" s="20">
        <f t="shared" si="11"/>
        <v>1.82</v>
      </c>
      <c r="O46" s="20">
        <f t="shared" si="12"/>
        <v>0.3</v>
      </c>
      <c r="P46" s="20">
        <f t="shared" si="9"/>
        <v>1.52</v>
      </c>
    </row>
    <row r="47" ht="20" customHeight="1" spans="1:16">
      <c r="A47" s="18" t="s">
        <v>72</v>
      </c>
      <c r="B47" s="15">
        <f t="shared" ref="B47:P47" si="22">SUM(B48:B49)</f>
        <v>332.75</v>
      </c>
      <c r="C47" s="15">
        <f t="shared" si="22"/>
        <v>231.03</v>
      </c>
      <c r="D47" s="15">
        <f t="shared" si="22"/>
        <v>101.72</v>
      </c>
      <c r="E47" s="15">
        <f t="shared" si="22"/>
        <v>310.7</v>
      </c>
      <c r="F47" s="15">
        <f t="shared" si="22"/>
        <v>224.3</v>
      </c>
      <c r="G47" s="15">
        <f t="shared" si="22"/>
        <v>86.4</v>
      </c>
      <c r="H47" s="15">
        <f t="shared" si="22"/>
        <v>22.05</v>
      </c>
      <c r="I47" s="15">
        <f t="shared" si="22"/>
        <v>6.73</v>
      </c>
      <c r="J47" s="15">
        <f t="shared" si="22"/>
        <v>15.32</v>
      </c>
      <c r="K47" s="15">
        <f t="shared" si="22"/>
        <v>0</v>
      </c>
      <c r="L47" s="15">
        <f t="shared" si="22"/>
        <v>0</v>
      </c>
      <c r="M47" s="15">
        <f t="shared" si="22"/>
        <v>0</v>
      </c>
      <c r="N47" s="15">
        <f t="shared" si="22"/>
        <v>22.05</v>
      </c>
      <c r="O47" s="15">
        <f t="shared" si="22"/>
        <v>6.73</v>
      </c>
      <c r="P47" s="15">
        <f t="shared" si="22"/>
        <v>15.32</v>
      </c>
    </row>
    <row r="48" ht="20" customHeight="1" spans="1:16">
      <c r="A48" s="19" t="s">
        <v>73</v>
      </c>
      <c r="B48" s="20">
        <f>C48+D48</f>
        <v>135.22</v>
      </c>
      <c r="C48" s="20">
        <v>66.67</v>
      </c>
      <c r="D48" s="20">
        <v>68.55</v>
      </c>
      <c r="E48" s="20">
        <f t="shared" si="10"/>
        <v>123.23</v>
      </c>
      <c r="F48" s="20">
        <v>63.31</v>
      </c>
      <c r="G48" s="20">
        <v>59.92</v>
      </c>
      <c r="H48" s="20">
        <f>I48+J48</f>
        <v>11.99</v>
      </c>
      <c r="I48" s="20">
        <f t="shared" si="19"/>
        <v>3.36</v>
      </c>
      <c r="J48" s="20">
        <f t="shared" si="20"/>
        <v>8.63</v>
      </c>
      <c r="K48" s="20">
        <f t="shared" si="8"/>
        <v>0</v>
      </c>
      <c r="L48" s="20">
        <v>0</v>
      </c>
      <c r="M48" s="20">
        <v>0</v>
      </c>
      <c r="N48" s="20">
        <f t="shared" si="11"/>
        <v>11.99</v>
      </c>
      <c r="O48" s="20">
        <f t="shared" si="12"/>
        <v>3.36</v>
      </c>
      <c r="P48" s="20">
        <f t="shared" si="9"/>
        <v>8.63</v>
      </c>
    </row>
    <row r="49" ht="20" customHeight="1" spans="1:16">
      <c r="A49" s="19" t="s">
        <v>74</v>
      </c>
      <c r="B49" s="20">
        <f>C49+D49</f>
        <v>197.53</v>
      </c>
      <c r="C49" s="20">
        <v>164.36</v>
      </c>
      <c r="D49" s="20">
        <v>33.17</v>
      </c>
      <c r="E49" s="20">
        <f t="shared" si="10"/>
        <v>187.47</v>
      </c>
      <c r="F49" s="20">
        <v>160.99</v>
      </c>
      <c r="G49" s="20">
        <v>26.48</v>
      </c>
      <c r="H49" s="20">
        <f>I49+J49</f>
        <v>10.06</v>
      </c>
      <c r="I49" s="20">
        <f t="shared" si="19"/>
        <v>3.37</v>
      </c>
      <c r="J49" s="20">
        <f t="shared" si="20"/>
        <v>6.69</v>
      </c>
      <c r="K49" s="20">
        <f t="shared" si="8"/>
        <v>0</v>
      </c>
      <c r="L49" s="20">
        <v>0</v>
      </c>
      <c r="M49" s="20">
        <v>0</v>
      </c>
      <c r="N49" s="20">
        <f t="shared" si="11"/>
        <v>10.06</v>
      </c>
      <c r="O49" s="20">
        <f t="shared" si="12"/>
        <v>3.37</v>
      </c>
      <c r="P49" s="20">
        <f t="shared" si="9"/>
        <v>6.69</v>
      </c>
    </row>
    <row r="50" ht="20" customHeight="1" spans="1:16">
      <c r="A50" s="18" t="s">
        <v>75</v>
      </c>
      <c r="B50" s="15">
        <f t="shared" ref="B50:P50" si="23">SUM(B51:B53)</f>
        <v>197.92</v>
      </c>
      <c r="C50" s="15">
        <f t="shared" si="23"/>
        <v>56.19</v>
      </c>
      <c r="D50" s="15">
        <f t="shared" si="23"/>
        <v>141.73</v>
      </c>
      <c r="E50" s="15">
        <f t="shared" si="23"/>
        <v>172.33</v>
      </c>
      <c r="F50" s="15">
        <f t="shared" si="23"/>
        <v>49.36</v>
      </c>
      <c r="G50" s="15">
        <f t="shared" si="23"/>
        <v>122.97</v>
      </c>
      <c r="H50" s="15">
        <f t="shared" si="23"/>
        <v>25.59</v>
      </c>
      <c r="I50" s="15">
        <f t="shared" si="23"/>
        <v>6.83</v>
      </c>
      <c r="J50" s="15">
        <f t="shared" si="23"/>
        <v>18.76</v>
      </c>
      <c r="K50" s="15">
        <f t="shared" si="23"/>
        <v>0</v>
      </c>
      <c r="L50" s="15">
        <f t="shared" si="23"/>
        <v>0</v>
      </c>
      <c r="M50" s="15">
        <f t="shared" si="23"/>
        <v>0</v>
      </c>
      <c r="N50" s="15">
        <f t="shared" si="23"/>
        <v>25.59</v>
      </c>
      <c r="O50" s="15">
        <f t="shared" si="23"/>
        <v>6.83</v>
      </c>
      <c r="P50" s="15">
        <f t="shared" si="23"/>
        <v>18.76</v>
      </c>
    </row>
    <row r="51" ht="20" customHeight="1" spans="1:16">
      <c r="A51" s="19" t="s">
        <v>76</v>
      </c>
      <c r="B51" s="20">
        <f>C51+D51</f>
        <v>26.68</v>
      </c>
      <c r="C51" s="20">
        <v>8.44</v>
      </c>
      <c r="D51" s="20">
        <v>18.24</v>
      </c>
      <c r="E51" s="20">
        <f t="shared" si="10"/>
        <v>22.95</v>
      </c>
      <c r="F51" s="20">
        <v>6.9</v>
      </c>
      <c r="G51" s="20">
        <v>16.05</v>
      </c>
      <c r="H51" s="20">
        <f>I51+J51</f>
        <v>3.73</v>
      </c>
      <c r="I51" s="20">
        <f t="shared" si="19"/>
        <v>1.54</v>
      </c>
      <c r="J51" s="20">
        <f t="shared" si="20"/>
        <v>2.19</v>
      </c>
      <c r="K51" s="20">
        <f t="shared" si="8"/>
        <v>0</v>
      </c>
      <c r="L51" s="20">
        <v>0</v>
      </c>
      <c r="M51" s="20">
        <v>0</v>
      </c>
      <c r="N51" s="20">
        <f t="shared" si="11"/>
        <v>3.73</v>
      </c>
      <c r="O51" s="20">
        <f t="shared" si="12"/>
        <v>1.54</v>
      </c>
      <c r="P51" s="20">
        <f t="shared" si="9"/>
        <v>2.19</v>
      </c>
    </row>
    <row r="52" ht="20" customHeight="1" spans="1:16">
      <c r="A52" s="19" t="s">
        <v>77</v>
      </c>
      <c r="B52" s="20">
        <f>C52+D52</f>
        <v>136.26</v>
      </c>
      <c r="C52" s="20">
        <v>29</v>
      </c>
      <c r="D52" s="20">
        <v>107.26</v>
      </c>
      <c r="E52" s="20">
        <f t="shared" si="10"/>
        <v>118.64</v>
      </c>
      <c r="F52" s="20">
        <v>25.77</v>
      </c>
      <c r="G52" s="20">
        <v>92.87</v>
      </c>
      <c r="H52" s="20">
        <f>I52+J52</f>
        <v>17.62</v>
      </c>
      <c r="I52" s="20">
        <f t="shared" si="19"/>
        <v>3.23</v>
      </c>
      <c r="J52" s="20">
        <f t="shared" si="20"/>
        <v>14.39</v>
      </c>
      <c r="K52" s="20">
        <f t="shared" si="8"/>
        <v>0</v>
      </c>
      <c r="L52" s="20">
        <v>0</v>
      </c>
      <c r="M52" s="20">
        <v>0</v>
      </c>
      <c r="N52" s="20">
        <f t="shared" si="11"/>
        <v>17.62</v>
      </c>
      <c r="O52" s="20">
        <f t="shared" si="12"/>
        <v>3.23</v>
      </c>
      <c r="P52" s="20">
        <f t="shared" si="9"/>
        <v>14.39</v>
      </c>
    </row>
    <row r="53" ht="20" customHeight="1" spans="1:16">
      <c r="A53" s="19" t="s">
        <v>78</v>
      </c>
      <c r="B53" s="20">
        <f>C53+D53</f>
        <v>34.98</v>
      </c>
      <c r="C53" s="20">
        <v>18.75</v>
      </c>
      <c r="D53" s="20">
        <v>16.23</v>
      </c>
      <c r="E53" s="20">
        <f t="shared" si="10"/>
        <v>30.74</v>
      </c>
      <c r="F53" s="20">
        <v>16.69</v>
      </c>
      <c r="G53" s="20">
        <v>14.05</v>
      </c>
      <c r="H53" s="20">
        <f>I53+J53</f>
        <v>4.24</v>
      </c>
      <c r="I53" s="20">
        <f t="shared" si="19"/>
        <v>2.06</v>
      </c>
      <c r="J53" s="20">
        <f t="shared" si="20"/>
        <v>2.18</v>
      </c>
      <c r="K53" s="20">
        <f t="shared" si="8"/>
        <v>0</v>
      </c>
      <c r="L53" s="20">
        <v>0</v>
      </c>
      <c r="M53" s="20">
        <v>0</v>
      </c>
      <c r="N53" s="20">
        <f t="shared" si="11"/>
        <v>4.24</v>
      </c>
      <c r="O53" s="20">
        <f t="shared" si="12"/>
        <v>2.06</v>
      </c>
      <c r="P53" s="20">
        <f t="shared" si="9"/>
        <v>2.18</v>
      </c>
    </row>
    <row r="54" ht="20" customHeight="1" spans="1:16">
      <c r="A54" s="22" t="s">
        <v>79</v>
      </c>
      <c r="B54" s="15">
        <f t="shared" ref="B54:P54" si="24">SUM(B55:B56)</f>
        <v>16.13</v>
      </c>
      <c r="C54" s="15">
        <f t="shared" si="24"/>
        <v>12.59</v>
      </c>
      <c r="D54" s="15">
        <f t="shared" si="24"/>
        <v>3.54</v>
      </c>
      <c r="E54" s="15">
        <f t="shared" si="24"/>
        <v>15.44</v>
      </c>
      <c r="F54" s="15">
        <f t="shared" si="24"/>
        <v>12.5</v>
      </c>
      <c r="G54" s="15">
        <f t="shared" si="24"/>
        <v>2.94</v>
      </c>
      <c r="H54" s="15">
        <f t="shared" si="24"/>
        <v>0.69</v>
      </c>
      <c r="I54" s="15">
        <f t="shared" si="24"/>
        <v>0.0899999999999999</v>
      </c>
      <c r="J54" s="15">
        <f t="shared" si="24"/>
        <v>0.6</v>
      </c>
      <c r="K54" s="15">
        <f t="shared" si="24"/>
        <v>-0.25</v>
      </c>
      <c r="L54" s="15">
        <f t="shared" si="24"/>
        <v>-0.25</v>
      </c>
      <c r="M54" s="15">
        <f t="shared" si="24"/>
        <v>0</v>
      </c>
      <c r="N54" s="15">
        <f t="shared" si="24"/>
        <v>0.44</v>
      </c>
      <c r="O54" s="15">
        <f t="shared" si="24"/>
        <v>-0.16</v>
      </c>
      <c r="P54" s="15">
        <f t="shared" si="24"/>
        <v>0.6</v>
      </c>
    </row>
    <row r="55" ht="20" customHeight="1" spans="1:16">
      <c r="A55" s="19" t="s">
        <v>80</v>
      </c>
      <c r="B55" s="20">
        <f>C55+D55</f>
        <v>5.17</v>
      </c>
      <c r="C55" s="20">
        <v>4.58</v>
      </c>
      <c r="D55" s="20">
        <v>0.59</v>
      </c>
      <c r="E55" s="20">
        <f t="shared" si="10"/>
        <v>5.26</v>
      </c>
      <c r="F55" s="20">
        <v>4.7</v>
      </c>
      <c r="G55" s="20">
        <v>0.56</v>
      </c>
      <c r="H55" s="20">
        <f>I55+J55</f>
        <v>-0.0900000000000002</v>
      </c>
      <c r="I55" s="20">
        <f t="shared" si="19"/>
        <v>-0.12</v>
      </c>
      <c r="J55" s="20">
        <f t="shared" si="20"/>
        <v>0.0299999999999999</v>
      </c>
      <c r="K55" s="20">
        <f t="shared" si="8"/>
        <v>-0.09</v>
      </c>
      <c r="L55" s="20">
        <v>-0.09</v>
      </c>
      <c r="M55" s="20">
        <v>0</v>
      </c>
      <c r="N55" s="20">
        <f t="shared" si="11"/>
        <v>-0.18</v>
      </c>
      <c r="O55" s="20">
        <f t="shared" si="12"/>
        <v>-0.21</v>
      </c>
      <c r="P55" s="20">
        <f t="shared" si="9"/>
        <v>0.0299999999999999</v>
      </c>
    </row>
    <row r="56" ht="20" customHeight="1" spans="1:16">
      <c r="A56" s="19" t="s">
        <v>81</v>
      </c>
      <c r="B56" s="20">
        <f t="shared" ref="B56:B64" si="25">C56+D56</f>
        <v>10.96</v>
      </c>
      <c r="C56" s="20">
        <v>8.01</v>
      </c>
      <c r="D56" s="20">
        <v>2.95</v>
      </c>
      <c r="E56" s="20">
        <f t="shared" si="10"/>
        <v>10.18</v>
      </c>
      <c r="F56" s="20">
        <v>7.8</v>
      </c>
      <c r="G56" s="20">
        <v>2.38</v>
      </c>
      <c r="H56" s="20">
        <f t="shared" ref="H56:H64" si="26">I56+J56</f>
        <v>0.78</v>
      </c>
      <c r="I56" s="20">
        <f t="shared" si="19"/>
        <v>0.21</v>
      </c>
      <c r="J56" s="20">
        <f t="shared" si="20"/>
        <v>0.57</v>
      </c>
      <c r="K56" s="20">
        <f t="shared" si="8"/>
        <v>-0.16</v>
      </c>
      <c r="L56" s="20">
        <v>-0.16</v>
      </c>
      <c r="M56" s="20">
        <v>0</v>
      </c>
      <c r="N56" s="20">
        <f t="shared" si="11"/>
        <v>0.62</v>
      </c>
      <c r="O56" s="20">
        <f t="shared" si="12"/>
        <v>0.05</v>
      </c>
      <c r="P56" s="20">
        <f t="shared" si="9"/>
        <v>0.57</v>
      </c>
    </row>
    <row r="57" ht="20" customHeight="1" spans="1:16">
      <c r="A57" s="18" t="s">
        <v>82</v>
      </c>
      <c r="B57" s="15">
        <f t="shared" si="25"/>
        <v>352.43</v>
      </c>
      <c r="C57" s="15">
        <v>206.18</v>
      </c>
      <c r="D57" s="15">
        <v>146.25</v>
      </c>
      <c r="E57" s="15">
        <f t="shared" si="10"/>
        <v>308.68</v>
      </c>
      <c r="F57" s="15">
        <v>179.67</v>
      </c>
      <c r="G57" s="15">
        <v>129.01</v>
      </c>
      <c r="H57" s="15">
        <f t="shared" si="26"/>
        <v>43.75</v>
      </c>
      <c r="I57" s="15">
        <f t="shared" si="19"/>
        <v>26.51</v>
      </c>
      <c r="J57" s="15">
        <f t="shared" si="20"/>
        <v>17.24</v>
      </c>
      <c r="K57" s="15">
        <f t="shared" si="8"/>
        <v>0</v>
      </c>
      <c r="L57" s="15">
        <v>0</v>
      </c>
      <c r="M57" s="15">
        <v>0</v>
      </c>
      <c r="N57" s="15">
        <f t="shared" si="11"/>
        <v>43.75</v>
      </c>
      <c r="O57" s="15">
        <f t="shared" si="12"/>
        <v>26.51</v>
      </c>
      <c r="P57" s="15">
        <f t="shared" si="9"/>
        <v>17.24</v>
      </c>
    </row>
    <row r="58" ht="20" customHeight="1" spans="1:16">
      <c r="A58" s="18" t="s">
        <v>83</v>
      </c>
      <c r="B58" s="15">
        <f t="shared" si="25"/>
        <v>550.57</v>
      </c>
      <c r="C58" s="15">
        <v>334.66</v>
      </c>
      <c r="D58" s="15">
        <v>215.91</v>
      </c>
      <c r="E58" s="15">
        <f t="shared" si="10"/>
        <v>494.54</v>
      </c>
      <c r="F58" s="15">
        <v>303.23</v>
      </c>
      <c r="G58" s="15">
        <v>191.31</v>
      </c>
      <c r="H58" s="15">
        <f t="shared" si="26"/>
        <v>56.03</v>
      </c>
      <c r="I58" s="15">
        <f t="shared" si="19"/>
        <v>31.43</v>
      </c>
      <c r="J58" s="15">
        <f t="shared" si="20"/>
        <v>24.6</v>
      </c>
      <c r="K58" s="15">
        <f t="shared" si="8"/>
        <v>0</v>
      </c>
      <c r="L58" s="15">
        <v>0</v>
      </c>
      <c r="M58" s="15">
        <v>0</v>
      </c>
      <c r="N58" s="15">
        <f t="shared" si="11"/>
        <v>56.03</v>
      </c>
      <c r="O58" s="15">
        <f t="shared" si="12"/>
        <v>31.43</v>
      </c>
      <c r="P58" s="15">
        <f t="shared" si="9"/>
        <v>24.6</v>
      </c>
    </row>
    <row r="59" ht="20" customHeight="1" spans="1:16">
      <c r="A59" s="22" t="s">
        <v>84</v>
      </c>
      <c r="B59" s="15">
        <f t="shared" ref="B59:P59" si="27">SUM(B60:B62)</f>
        <v>708.36</v>
      </c>
      <c r="C59" s="15">
        <f t="shared" si="27"/>
        <v>372.44</v>
      </c>
      <c r="D59" s="15">
        <f t="shared" si="27"/>
        <v>335.92</v>
      </c>
      <c r="E59" s="15">
        <f t="shared" si="27"/>
        <v>636.03</v>
      </c>
      <c r="F59" s="15">
        <f t="shared" si="27"/>
        <v>335.74</v>
      </c>
      <c r="G59" s="15">
        <f t="shared" si="27"/>
        <v>300.29</v>
      </c>
      <c r="H59" s="15">
        <f t="shared" si="27"/>
        <v>72.33</v>
      </c>
      <c r="I59" s="15">
        <f t="shared" si="27"/>
        <v>36.7</v>
      </c>
      <c r="J59" s="15">
        <f t="shared" si="27"/>
        <v>35.63</v>
      </c>
      <c r="K59" s="15">
        <f t="shared" si="27"/>
        <v>-8.24</v>
      </c>
      <c r="L59" s="15">
        <f t="shared" si="27"/>
        <v>-7.26</v>
      </c>
      <c r="M59" s="15">
        <f t="shared" si="27"/>
        <v>-0.98</v>
      </c>
      <c r="N59" s="15">
        <f t="shared" si="27"/>
        <v>64.09</v>
      </c>
      <c r="O59" s="15">
        <f t="shared" si="27"/>
        <v>29.44</v>
      </c>
      <c r="P59" s="15">
        <f t="shared" si="27"/>
        <v>34.65</v>
      </c>
    </row>
    <row r="60" ht="20" customHeight="1" spans="1:16">
      <c r="A60" s="19" t="s">
        <v>85</v>
      </c>
      <c r="B60" s="20">
        <f t="shared" si="25"/>
        <v>244.71</v>
      </c>
      <c r="C60" s="20">
        <v>82.77</v>
      </c>
      <c r="D60" s="20">
        <v>161.94</v>
      </c>
      <c r="E60" s="20">
        <f t="shared" si="10"/>
        <v>219.81</v>
      </c>
      <c r="F60" s="20">
        <v>72.81</v>
      </c>
      <c r="G60" s="20">
        <v>147</v>
      </c>
      <c r="H60" s="20">
        <f t="shared" si="26"/>
        <v>24.9</v>
      </c>
      <c r="I60" s="20">
        <f t="shared" si="19"/>
        <v>9.95999999999999</v>
      </c>
      <c r="J60" s="20">
        <f t="shared" si="20"/>
        <v>14.94</v>
      </c>
      <c r="K60" s="20">
        <f t="shared" si="8"/>
        <v>-2.09</v>
      </c>
      <c r="L60" s="20">
        <v>-1.61</v>
      </c>
      <c r="M60" s="20">
        <v>-0.48</v>
      </c>
      <c r="N60" s="20">
        <f t="shared" si="11"/>
        <v>22.81</v>
      </c>
      <c r="O60" s="20">
        <f t="shared" si="12"/>
        <v>8.34999999999999</v>
      </c>
      <c r="P60" s="20">
        <f t="shared" si="9"/>
        <v>14.46</v>
      </c>
    </row>
    <row r="61" ht="20" customHeight="1" spans="1:16">
      <c r="A61" s="19" t="s">
        <v>86</v>
      </c>
      <c r="B61" s="20">
        <f t="shared" si="25"/>
        <v>83.97</v>
      </c>
      <c r="C61" s="20">
        <v>37.38</v>
      </c>
      <c r="D61" s="20">
        <v>46.59</v>
      </c>
      <c r="E61" s="20">
        <f t="shared" si="10"/>
        <v>75.11</v>
      </c>
      <c r="F61" s="20">
        <v>33.38</v>
      </c>
      <c r="G61" s="20">
        <v>41.73</v>
      </c>
      <c r="H61" s="20">
        <f t="shared" si="26"/>
        <v>8.86000000000001</v>
      </c>
      <c r="I61" s="20">
        <f t="shared" si="19"/>
        <v>4</v>
      </c>
      <c r="J61" s="20">
        <f t="shared" si="20"/>
        <v>4.86000000000001</v>
      </c>
      <c r="K61" s="20">
        <f t="shared" si="8"/>
        <v>-0.87</v>
      </c>
      <c r="L61" s="20">
        <v>-0.73</v>
      </c>
      <c r="M61" s="20">
        <v>-0.14</v>
      </c>
      <c r="N61" s="20">
        <f t="shared" si="11"/>
        <v>7.99000000000001</v>
      </c>
      <c r="O61" s="20">
        <f t="shared" si="12"/>
        <v>3.27</v>
      </c>
      <c r="P61" s="20">
        <f t="shared" si="9"/>
        <v>4.72000000000001</v>
      </c>
    </row>
    <row r="62" ht="20" customHeight="1" spans="1:16">
      <c r="A62" s="19" t="s">
        <v>87</v>
      </c>
      <c r="B62" s="20">
        <f t="shared" si="25"/>
        <v>379.68</v>
      </c>
      <c r="C62" s="20">
        <v>252.29</v>
      </c>
      <c r="D62" s="20">
        <v>127.39</v>
      </c>
      <c r="E62" s="20">
        <f t="shared" si="10"/>
        <v>341.11</v>
      </c>
      <c r="F62" s="20">
        <v>229.55</v>
      </c>
      <c r="G62" s="20">
        <v>111.56</v>
      </c>
      <c r="H62" s="20">
        <f t="shared" si="26"/>
        <v>38.57</v>
      </c>
      <c r="I62" s="20">
        <f t="shared" si="19"/>
        <v>22.74</v>
      </c>
      <c r="J62" s="20">
        <f t="shared" si="20"/>
        <v>15.83</v>
      </c>
      <c r="K62" s="20">
        <f t="shared" si="8"/>
        <v>-5.28</v>
      </c>
      <c r="L62" s="20">
        <v>-4.92</v>
      </c>
      <c r="M62" s="20">
        <v>-0.36</v>
      </c>
      <c r="N62" s="20">
        <f t="shared" si="11"/>
        <v>33.29</v>
      </c>
      <c r="O62" s="20">
        <f t="shared" si="12"/>
        <v>17.82</v>
      </c>
      <c r="P62" s="20">
        <f t="shared" si="9"/>
        <v>15.47</v>
      </c>
    </row>
    <row r="63" ht="20" customHeight="1" spans="1:16">
      <c r="A63" s="22" t="s">
        <v>88</v>
      </c>
      <c r="B63" s="15">
        <f t="shared" ref="B63:P63" si="28">SUM(B64:B66)</f>
        <v>104.84</v>
      </c>
      <c r="C63" s="15">
        <f t="shared" si="28"/>
        <v>54.69</v>
      </c>
      <c r="D63" s="15">
        <f t="shared" si="28"/>
        <v>50.15</v>
      </c>
      <c r="E63" s="15">
        <f t="shared" si="28"/>
        <v>95.77</v>
      </c>
      <c r="F63" s="15">
        <f t="shared" si="28"/>
        <v>51.4</v>
      </c>
      <c r="G63" s="15">
        <f t="shared" si="28"/>
        <v>44.37</v>
      </c>
      <c r="H63" s="15">
        <f t="shared" si="28"/>
        <v>9.07</v>
      </c>
      <c r="I63" s="15">
        <f t="shared" si="28"/>
        <v>3.29</v>
      </c>
      <c r="J63" s="15">
        <f t="shared" si="28"/>
        <v>5.78</v>
      </c>
      <c r="K63" s="15">
        <f t="shared" si="28"/>
        <v>-1.21</v>
      </c>
      <c r="L63" s="15">
        <f t="shared" si="28"/>
        <v>-1.07</v>
      </c>
      <c r="M63" s="15">
        <f t="shared" si="28"/>
        <v>-0.14</v>
      </c>
      <c r="N63" s="15">
        <f t="shared" si="28"/>
        <v>7.86</v>
      </c>
      <c r="O63" s="15">
        <f t="shared" si="28"/>
        <v>2.22</v>
      </c>
      <c r="P63" s="15">
        <f t="shared" si="28"/>
        <v>5.64</v>
      </c>
    </row>
    <row r="64" ht="20" customHeight="1" spans="1:16">
      <c r="A64" s="19" t="s">
        <v>89</v>
      </c>
      <c r="B64" s="20">
        <f>C64+D64</f>
        <v>15.61</v>
      </c>
      <c r="C64" s="20">
        <v>10.37</v>
      </c>
      <c r="D64" s="20">
        <v>5.24</v>
      </c>
      <c r="E64" s="20">
        <f t="shared" si="10"/>
        <v>12.88</v>
      </c>
      <c r="F64" s="20">
        <v>9.08</v>
      </c>
      <c r="G64" s="20">
        <v>3.8</v>
      </c>
      <c r="H64" s="20">
        <f>I64+J64</f>
        <v>2.73</v>
      </c>
      <c r="I64" s="20">
        <f t="shared" si="19"/>
        <v>1.29</v>
      </c>
      <c r="J64" s="20">
        <f t="shared" si="20"/>
        <v>1.44</v>
      </c>
      <c r="K64" s="20">
        <f t="shared" si="8"/>
        <v>-0.22</v>
      </c>
      <c r="L64" s="20">
        <v>-0.2</v>
      </c>
      <c r="M64" s="20">
        <v>-0.02</v>
      </c>
      <c r="N64" s="20">
        <f t="shared" si="11"/>
        <v>2.51</v>
      </c>
      <c r="O64" s="20">
        <f t="shared" si="12"/>
        <v>1.09</v>
      </c>
      <c r="P64" s="20">
        <f t="shared" si="9"/>
        <v>1.42</v>
      </c>
    </row>
    <row r="65" ht="20" customHeight="1" spans="1:16">
      <c r="A65" s="19" t="s">
        <v>90</v>
      </c>
      <c r="B65" s="20">
        <f>C65+D65</f>
        <v>51.17</v>
      </c>
      <c r="C65" s="20">
        <v>14.31</v>
      </c>
      <c r="D65" s="20">
        <v>36.86</v>
      </c>
      <c r="E65" s="20">
        <f t="shared" si="10"/>
        <v>47.93</v>
      </c>
      <c r="F65" s="20">
        <v>13.9</v>
      </c>
      <c r="G65" s="20">
        <v>34.03</v>
      </c>
      <c r="H65" s="20">
        <f>I65+J65</f>
        <v>3.24</v>
      </c>
      <c r="I65" s="20">
        <f t="shared" si="19"/>
        <v>0.41</v>
      </c>
      <c r="J65" s="20">
        <f t="shared" si="20"/>
        <v>2.83</v>
      </c>
      <c r="K65" s="20">
        <f t="shared" si="8"/>
        <v>-0.38</v>
      </c>
      <c r="L65" s="20">
        <v>-0.28</v>
      </c>
      <c r="M65" s="20">
        <v>-0.1</v>
      </c>
      <c r="N65" s="20">
        <f t="shared" si="11"/>
        <v>2.86</v>
      </c>
      <c r="O65" s="20">
        <f t="shared" si="12"/>
        <v>0.13</v>
      </c>
      <c r="P65" s="20">
        <f t="shared" si="9"/>
        <v>2.73</v>
      </c>
    </row>
    <row r="66" ht="20" customHeight="1" spans="1:16">
      <c r="A66" s="19" t="s">
        <v>91</v>
      </c>
      <c r="B66" s="20">
        <f>C66+D66</f>
        <v>38.06</v>
      </c>
      <c r="C66" s="20">
        <v>30.01</v>
      </c>
      <c r="D66" s="20">
        <v>8.05</v>
      </c>
      <c r="E66" s="20">
        <f t="shared" si="10"/>
        <v>34.96</v>
      </c>
      <c r="F66" s="20">
        <v>28.42</v>
      </c>
      <c r="G66" s="20">
        <v>6.54</v>
      </c>
      <c r="H66" s="20">
        <f>I66+J66</f>
        <v>3.1</v>
      </c>
      <c r="I66" s="20">
        <f t="shared" si="19"/>
        <v>1.59</v>
      </c>
      <c r="J66" s="20">
        <f t="shared" si="20"/>
        <v>1.51</v>
      </c>
      <c r="K66" s="20">
        <f t="shared" si="8"/>
        <v>-0.61</v>
      </c>
      <c r="L66" s="20">
        <v>-0.59</v>
      </c>
      <c r="M66" s="20">
        <v>-0.02</v>
      </c>
      <c r="N66" s="20">
        <f t="shared" si="11"/>
        <v>2.49</v>
      </c>
      <c r="O66" s="20">
        <f t="shared" si="12"/>
        <v>1</v>
      </c>
      <c r="P66" s="20">
        <f t="shared" si="9"/>
        <v>1.49</v>
      </c>
    </row>
    <row r="67" ht="20" customHeight="1" spans="1:16">
      <c r="A67" s="29" t="s">
        <v>92</v>
      </c>
      <c r="B67" s="15">
        <f t="shared" ref="B67:P67" si="29">SUM(B68:B72)</f>
        <v>186.79</v>
      </c>
      <c r="C67" s="15">
        <f t="shared" si="29"/>
        <v>22.89</v>
      </c>
      <c r="D67" s="15">
        <f t="shared" si="29"/>
        <v>163.9</v>
      </c>
      <c r="E67" s="15">
        <f t="shared" si="29"/>
        <v>174.18</v>
      </c>
      <c r="F67" s="15">
        <f t="shared" si="29"/>
        <v>24.62</v>
      </c>
      <c r="G67" s="15">
        <f t="shared" si="29"/>
        <v>149.56</v>
      </c>
      <c r="H67" s="15">
        <f t="shared" si="29"/>
        <v>12.61</v>
      </c>
      <c r="I67" s="15">
        <f t="shared" si="29"/>
        <v>-1.73</v>
      </c>
      <c r="J67" s="15">
        <f t="shared" si="29"/>
        <v>14.34</v>
      </c>
      <c r="K67" s="15">
        <f t="shared" si="29"/>
        <v>-1.83</v>
      </c>
      <c r="L67" s="15">
        <f t="shared" si="29"/>
        <v>-0.89</v>
      </c>
      <c r="M67" s="15">
        <f t="shared" si="29"/>
        <v>-0.94</v>
      </c>
      <c r="N67" s="15">
        <f t="shared" si="29"/>
        <v>10.78</v>
      </c>
      <c r="O67" s="15">
        <f t="shared" si="29"/>
        <v>-2.62</v>
      </c>
      <c r="P67" s="15">
        <f t="shared" si="29"/>
        <v>13.4</v>
      </c>
    </row>
    <row r="68" ht="20" customHeight="1" spans="1:16">
      <c r="A68" s="19" t="s">
        <v>93</v>
      </c>
      <c r="B68" s="20">
        <f>C68+D68</f>
        <v>19.57</v>
      </c>
      <c r="C68" s="20">
        <v>7.14</v>
      </c>
      <c r="D68" s="20">
        <v>12.43</v>
      </c>
      <c r="E68" s="20">
        <f t="shared" si="10"/>
        <v>18.1</v>
      </c>
      <c r="F68" s="20">
        <v>7.31</v>
      </c>
      <c r="G68" s="20">
        <v>10.79</v>
      </c>
      <c r="H68" s="20">
        <f>I68+J68</f>
        <v>1.47</v>
      </c>
      <c r="I68" s="20">
        <f t="shared" si="19"/>
        <v>-0.17</v>
      </c>
      <c r="J68" s="20">
        <f t="shared" si="20"/>
        <v>1.64</v>
      </c>
      <c r="K68" s="20">
        <f t="shared" si="8"/>
        <v>-0.35</v>
      </c>
      <c r="L68" s="20">
        <v>-0.28</v>
      </c>
      <c r="M68" s="20">
        <v>-0.07</v>
      </c>
      <c r="N68" s="20">
        <f t="shared" si="11"/>
        <v>1.12</v>
      </c>
      <c r="O68" s="20">
        <f t="shared" si="12"/>
        <v>-0.45</v>
      </c>
      <c r="P68" s="20">
        <f t="shared" si="9"/>
        <v>1.57</v>
      </c>
    </row>
    <row r="69" ht="20" customHeight="1" spans="1:16">
      <c r="A69" s="19" t="s">
        <v>94</v>
      </c>
      <c r="B69" s="20">
        <f>C69+D69</f>
        <v>53.44</v>
      </c>
      <c r="C69" s="20">
        <v>0.89</v>
      </c>
      <c r="D69" s="20">
        <v>52.55</v>
      </c>
      <c r="E69" s="20">
        <f t="shared" si="10"/>
        <v>52.45</v>
      </c>
      <c r="F69" s="20">
        <v>1.37</v>
      </c>
      <c r="G69" s="20">
        <v>51.08</v>
      </c>
      <c r="H69" s="20">
        <f>I69+J69</f>
        <v>0.989999999999999</v>
      </c>
      <c r="I69" s="20">
        <f t="shared" si="19"/>
        <v>-0.48</v>
      </c>
      <c r="J69" s="20">
        <f t="shared" si="20"/>
        <v>1.47</v>
      </c>
      <c r="K69" s="20">
        <f t="shared" si="8"/>
        <v>-0.33</v>
      </c>
      <c r="L69" s="20">
        <v>-0.03</v>
      </c>
      <c r="M69" s="20">
        <v>-0.3</v>
      </c>
      <c r="N69" s="20">
        <f t="shared" si="11"/>
        <v>0.659999999999999</v>
      </c>
      <c r="O69" s="20">
        <f t="shared" si="12"/>
        <v>-0.51</v>
      </c>
      <c r="P69" s="20">
        <f t="shared" si="9"/>
        <v>1.17</v>
      </c>
    </row>
    <row r="70" ht="20" customHeight="1" spans="1:16">
      <c r="A70" s="19" t="s">
        <v>95</v>
      </c>
      <c r="B70" s="20">
        <f>C70+D70</f>
        <v>88.32</v>
      </c>
      <c r="C70" s="20">
        <v>1.81</v>
      </c>
      <c r="D70" s="20">
        <v>86.51</v>
      </c>
      <c r="E70" s="20">
        <f t="shared" si="10"/>
        <v>78.56</v>
      </c>
      <c r="F70" s="20">
        <v>2.62</v>
      </c>
      <c r="G70" s="20">
        <v>75.94</v>
      </c>
      <c r="H70" s="20">
        <f>I70+J70</f>
        <v>9.76000000000001</v>
      </c>
      <c r="I70" s="20">
        <f t="shared" si="19"/>
        <v>-0.81</v>
      </c>
      <c r="J70" s="20">
        <f t="shared" si="20"/>
        <v>10.57</v>
      </c>
      <c r="K70" s="20">
        <f t="shared" si="8"/>
        <v>-0.57</v>
      </c>
      <c r="L70" s="20">
        <v>-0.07</v>
      </c>
      <c r="M70" s="20">
        <v>-0.5</v>
      </c>
      <c r="N70" s="20">
        <f t="shared" si="11"/>
        <v>9.19000000000001</v>
      </c>
      <c r="O70" s="20">
        <f t="shared" si="12"/>
        <v>-0.88</v>
      </c>
      <c r="P70" s="20">
        <f t="shared" si="9"/>
        <v>10.07</v>
      </c>
    </row>
    <row r="71" ht="20" customHeight="1" spans="1:16">
      <c r="A71" s="19" t="s">
        <v>96</v>
      </c>
      <c r="B71" s="20">
        <f>C71+D71</f>
        <v>15.49</v>
      </c>
      <c r="C71" s="20">
        <v>7.89</v>
      </c>
      <c r="D71" s="20">
        <v>7.6</v>
      </c>
      <c r="E71" s="20">
        <f t="shared" si="10"/>
        <v>14.91</v>
      </c>
      <c r="F71" s="20">
        <v>7.69</v>
      </c>
      <c r="G71" s="20">
        <v>7.22</v>
      </c>
      <c r="H71" s="20">
        <f>I71+J71</f>
        <v>0.579999999999999</v>
      </c>
      <c r="I71" s="20">
        <f t="shared" si="19"/>
        <v>0.199999999999999</v>
      </c>
      <c r="J71" s="20">
        <f t="shared" si="20"/>
        <v>0.38</v>
      </c>
      <c r="K71" s="20">
        <f t="shared" si="8"/>
        <v>-0.35</v>
      </c>
      <c r="L71" s="20">
        <v>-0.31</v>
      </c>
      <c r="M71" s="20">
        <v>-0.04</v>
      </c>
      <c r="N71" s="20">
        <f t="shared" si="11"/>
        <v>0.229999999999999</v>
      </c>
      <c r="O71" s="20">
        <f t="shared" si="12"/>
        <v>-0.110000000000001</v>
      </c>
      <c r="P71" s="20">
        <f t="shared" si="9"/>
        <v>0.34</v>
      </c>
    </row>
    <row r="72" ht="20" customHeight="1" spans="1:16">
      <c r="A72" s="19" t="s">
        <v>97</v>
      </c>
      <c r="B72" s="20">
        <f>C72+D72</f>
        <v>9.97</v>
      </c>
      <c r="C72" s="20">
        <v>5.16</v>
      </c>
      <c r="D72" s="20">
        <v>4.81</v>
      </c>
      <c r="E72" s="20">
        <f t="shared" si="10"/>
        <v>10.16</v>
      </c>
      <c r="F72" s="20">
        <v>5.63</v>
      </c>
      <c r="G72" s="20">
        <v>4.53</v>
      </c>
      <c r="H72" s="20">
        <f>I72+J72</f>
        <v>-0.19</v>
      </c>
      <c r="I72" s="20">
        <f t="shared" ref="I72:I103" si="30">C72-F72</f>
        <v>-0.47</v>
      </c>
      <c r="J72" s="20">
        <f t="shared" ref="J72:J103" si="31">D72-G72</f>
        <v>0.279999999999999</v>
      </c>
      <c r="K72" s="20">
        <f t="shared" si="8"/>
        <v>-0.23</v>
      </c>
      <c r="L72" s="20">
        <v>-0.2</v>
      </c>
      <c r="M72" s="20">
        <v>-0.03</v>
      </c>
      <c r="N72" s="20">
        <f t="shared" si="11"/>
        <v>-0.42</v>
      </c>
      <c r="O72" s="20">
        <f t="shared" si="12"/>
        <v>-0.67</v>
      </c>
      <c r="P72" s="20">
        <f t="shared" si="9"/>
        <v>0.249999999999999</v>
      </c>
    </row>
    <row r="73" ht="20" customHeight="1" spans="1:16">
      <c r="A73" s="22" t="s">
        <v>98</v>
      </c>
      <c r="B73" s="15">
        <f t="shared" ref="B73:P73" si="32">SUM(B74:B76)</f>
        <v>110.68</v>
      </c>
      <c r="C73" s="15">
        <f t="shared" si="32"/>
        <v>46.14</v>
      </c>
      <c r="D73" s="15">
        <f t="shared" si="32"/>
        <v>64.54</v>
      </c>
      <c r="E73" s="15">
        <f t="shared" si="32"/>
        <v>103.36</v>
      </c>
      <c r="F73" s="15">
        <f t="shared" si="32"/>
        <v>46.46</v>
      </c>
      <c r="G73" s="15">
        <f t="shared" si="32"/>
        <v>56.9</v>
      </c>
      <c r="H73" s="15">
        <f t="shared" si="32"/>
        <v>7.32</v>
      </c>
      <c r="I73" s="15">
        <f t="shared" si="32"/>
        <v>-0.32</v>
      </c>
      <c r="J73" s="15">
        <f t="shared" si="32"/>
        <v>7.64</v>
      </c>
      <c r="K73" s="15">
        <f t="shared" si="32"/>
        <v>-1.09</v>
      </c>
      <c r="L73" s="15">
        <f t="shared" si="32"/>
        <v>-0.91</v>
      </c>
      <c r="M73" s="15">
        <f t="shared" si="32"/>
        <v>-0.18</v>
      </c>
      <c r="N73" s="15">
        <f t="shared" si="32"/>
        <v>6.23</v>
      </c>
      <c r="O73" s="15">
        <f t="shared" si="32"/>
        <v>-1.23</v>
      </c>
      <c r="P73" s="15">
        <f t="shared" si="32"/>
        <v>7.46</v>
      </c>
    </row>
    <row r="74" ht="20" customHeight="1" spans="1:16">
      <c r="A74" s="30" t="s">
        <v>99</v>
      </c>
      <c r="B74" s="20">
        <f>C74+D74</f>
        <v>4.38</v>
      </c>
      <c r="C74" s="20">
        <v>4.38</v>
      </c>
      <c r="D74" s="20">
        <v>0</v>
      </c>
      <c r="E74" s="20">
        <f t="shared" ref="E74:E137" si="33">F74+G74</f>
        <v>4.54</v>
      </c>
      <c r="F74" s="20">
        <v>4.54</v>
      </c>
      <c r="G74" s="20">
        <v>0</v>
      </c>
      <c r="H74" s="20">
        <f>I74+J74</f>
        <v>-0.16</v>
      </c>
      <c r="I74" s="20">
        <f t="shared" si="30"/>
        <v>-0.16</v>
      </c>
      <c r="J74" s="20">
        <f t="shared" si="31"/>
        <v>0</v>
      </c>
      <c r="K74" s="20">
        <f t="shared" ref="K74:K137" si="34">L74+M74</f>
        <v>-0.09</v>
      </c>
      <c r="L74" s="20">
        <v>-0.09</v>
      </c>
      <c r="M74" s="20">
        <v>0</v>
      </c>
      <c r="N74" s="20">
        <f t="shared" ref="N74:N137" si="35">O74+P74</f>
        <v>-0.25</v>
      </c>
      <c r="O74" s="20">
        <f t="shared" ref="O74:O137" si="36">I74+L74</f>
        <v>-0.25</v>
      </c>
      <c r="P74" s="20">
        <f t="shared" ref="P74:P137" si="37">J74+M74</f>
        <v>0</v>
      </c>
    </row>
    <row r="75" ht="20" customHeight="1" spans="1:16">
      <c r="A75" s="30" t="s">
        <v>100</v>
      </c>
      <c r="B75" s="20">
        <f>C75+D75</f>
        <v>70.6</v>
      </c>
      <c r="C75" s="20">
        <v>16.19</v>
      </c>
      <c r="D75" s="20">
        <v>54.41</v>
      </c>
      <c r="E75" s="20">
        <f t="shared" si="33"/>
        <v>64.74</v>
      </c>
      <c r="F75" s="20">
        <v>16.94</v>
      </c>
      <c r="G75" s="20">
        <v>47.8</v>
      </c>
      <c r="H75" s="20">
        <f t="shared" ref="H75:H90" si="38">I75+J75</f>
        <v>5.86</v>
      </c>
      <c r="I75" s="20">
        <f t="shared" si="30"/>
        <v>-0.75</v>
      </c>
      <c r="J75" s="20">
        <f t="shared" si="31"/>
        <v>6.61</v>
      </c>
      <c r="K75" s="20">
        <f t="shared" si="34"/>
        <v>-0.47</v>
      </c>
      <c r="L75" s="20">
        <v>-0.32</v>
      </c>
      <c r="M75" s="20">
        <v>-0.15</v>
      </c>
      <c r="N75" s="20">
        <f t="shared" si="35"/>
        <v>5.39</v>
      </c>
      <c r="O75" s="20">
        <f t="shared" si="36"/>
        <v>-1.07</v>
      </c>
      <c r="P75" s="20">
        <f t="shared" si="37"/>
        <v>6.46</v>
      </c>
    </row>
    <row r="76" ht="20" customHeight="1" spans="1:16">
      <c r="A76" s="30" t="s">
        <v>101</v>
      </c>
      <c r="B76" s="20">
        <f>C76+D76</f>
        <v>35.7</v>
      </c>
      <c r="C76" s="20">
        <v>25.57</v>
      </c>
      <c r="D76" s="20">
        <v>10.13</v>
      </c>
      <c r="E76" s="20">
        <f t="shared" si="33"/>
        <v>34.08</v>
      </c>
      <c r="F76" s="20">
        <v>24.98</v>
      </c>
      <c r="G76" s="20">
        <v>9.1</v>
      </c>
      <c r="H76" s="20">
        <f t="shared" si="38"/>
        <v>1.62</v>
      </c>
      <c r="I76" s="20">
        <f t="shared" si="30"/>
        <v>0.59</v>
      </c>
      <c r="J76" s="20">
        <f t="shared" si="31"/>
        <v>1.03</v>
      </c>
      <c r="K76" s="20">
        <f t="shared" si="34"/>
        <v>-0.53</v>
      </c>
      <c r="L76" s="20">
        <v>-0.5</v>
      </c>
      <c r="M76" s="20">
        <v>-0.03</v>
      </c>
      <c r="N76" s="20">
        <f t="shared" si="35"/>
        <v>1.09</v>
      </c>
      <c r="O76" s="20">
        <f t="shared" si="36"/>
        <v>0.0899999999999999</v>
      </c>
      <c r="P76" s="20">
        <f t="shared" si="37"/>
        <v>1</v>
      </c>
    </row>
    <row r="77" ht="20" customHeight="1" spans="1:16">
      <c r="A77" s="22" t="s">
        <v>102</v>
      </c>
      <c r="B77" s="15">
        <f t="shared" ref="B77:P77" si="39">SUM(B78:B80)</f>
        <v>250.85</v>
      </c>
      <c r="C77" s="15">
        <f t="shared" si="39"/>
        <v>108.34</v>
      </c>
      <c r="D77" s="15">
        <f t="shared" si="39"/>
        <v>142.51</v>
      </c>
      <c r="E77" s="15">
        <f t="shared" si="39"/>
        <v>231.73</v>
      </c>
      <c r="F77" s="15">
        <f t="shared" si="39"/>
        <v>106.53</v>
      </c>
      <c r="G77" s="15">
        <f t="shared" si="39"/>
        <v>125.2</v>
      </c>
      <c r="H77" s="15">
        <f t="shared" si="39"/>
        <v>19.12</v>
      </c>
      <c r="I77" s="15">
        <f t="shared" si="39"/>
        <v>1.80999999999999</v>
      </c>
      <c r="J77" s="15">
        <f t="shared" si="39"/>
        <v>17.31</v>
      </c>
      <c r="K77" s="15">
        <f t="shared" si="39"/>
        <v>-2.52</v>
      </c>
      <c r="L77" s="15">
        <f t="shared" si="39"/>
        <v>-2.12</v>
      </c>
      <c r="M77" s="15">
        <f t="shared" si="39"/>
        <v>-0.4</v>
      </c>
      <c r="N77" s="15">
        <f t="shared" si="39"/>
        <v>16.6</v>
      </c>
      <c r="O77" s="15">
        <f t="shared" si="39"/>
        <v>-0.310000000000007</v>
      </c>
      <c r="P77" s="15">
        <f t="shared" si="39"/>
        <v>16.91</v>
      </c>
    </row>
    <row r="78" ht="20" customHeight="1" spans="1:16">
      <c r="A78" s="19" t="s">
        <v>103</v>
      </c>
      <c r="B78" s="20">
        <f>C78+D78</f>
        <v>135.95</v>
      </c>
      <c r="C78" s="20">
        <v>14.4</v>
      </c>
      <c r="D78" s="20">
        <v>121.55</v>
      </c>
      <c r="E78" s="20">
        <f t="shared" si="33"/>
        <v>125.76</v>
      </c>
      <c r="F78" s="20">
        <v>16.82</v>
      </c>
      <c r="G78" s="20">
        <v>108.94</v>
      </c>
      <c r="H78" s="20">
        <f t="shared" si="38"/>
        <v>10.19</v>
      </c>
      <c r="I78" s="20">
        <f t="shared" si="30"/>
        <v>-2.42</v>
      </c>
      <c r="J78" s="20">
        <f t="shared" si="31"/>
        <v>12.61</v>
      </c>
      <c r="K78" s="20">
        <f t="shared" si="34"/>
        <v>-0.63</v>
      </c>
      <c r="L78" s="20">
        <v>-0.28</v>
      </c>
      <c r="M78" s="20">
        <v>-0.35</v>
      </c>
      <c r="N78" s="20">
        <f t="shared" si="35"/>
        <v>9.56</v>
      </c>
      <c r="O78" s="20">
        <f t="shared" si="36"/>
        <v>-2.7</v>
      </c>
      <c r="P78" s="20">
        <f t="shared" si="37"/>
        <v>12.26</v>
      </c>
    </row>
    <row r="79" ht="20" customHeight="1" spans="1:16">
      <c r="A79" s="19" t="s">
        <v>104</v>
      </c>
      <c r="B79" s="20">
        <f>C79+D79</f>
        <v>31.21</v>
      </c>
      <c r="C79" s="20">
        <v>24.88</v>
      </c>
      <c r="D79" s="20">
        <v>6.33</v>
      </c>
      <c r="E79" s="20">
        <f t="shared" si="33"/>
        <v>27.78</v>
      </c>
      <c r="F79" s="20">
        <v>23.17</v>
      </c>
      <c r="G79" s="20">
        <v>4.61</v>
      </c>
      <c r="H79" s="20">
        <f t="shared" si="38"/>
        <v>3.43</v>
      </c>
      <c r="I79" s="20">
        <f t="shared" si="30"/>
        <v>1.71</v>
      </c>
      <c r="J79" s="20">
        <f t="shared" si="31"/>
        <v>1.72</v>
      </c>
      <c r="K79" s="20">
        <f t="shared" si="34"/>
        <v>-0.5</v>
      </c>
      <c r="L79" s="20">
        <v>-0.49</v>
      </c>
      <c r="M79" s="20">
        <v>-0.01</v>
      </c>
      <c r="N79" s="20">
        <f t="shared" si="35"/>
        <v>2.93</v>
      </c>
      <c r="O79" s="20">
        <f t="shared" si="36"/>
        <v>1.22</v>
      </c>
      <c r="P79" s="20">
        <f t="shared" si="37"/>
        <v>1.71</v>
      </c>
    </row>
    <row r="80" ht="20" customHeight="1" spans="1:16">
      <c r="A80" s="19" t="s">
        <v>105</v>
      </c>
      <c r="B80" s="20">
        <f t="shared" ref="B80:B86" si="40">C80+D80</f>
        <v>83.69</v>
      </c>
      <c r="C80" s="20">
        <v>69.06</v>
      </c>
      <c r="D80" s="20">
        <v>14.63</v>
      </c>
      <c r="E80" s="20">
        <f t="shared" si="33"/>
        <v>78.19</v>
      </c>
      <c r="F80" s="20">
        <v>66.54</v>
      </c>
      <c r="G80" s="20">
        <v>11.65</v>
      </c>
      <c r="H80" s="20">
        <f t="shared" si="38"/>
        <v>5.5</v>
      </c>
      <c r="I80" s="20">
        <f t="shared" si="30"/>
        <v>2.52</v>
      </c>
      <c r="J80" s="20">
        <f t="shared" si="31"/>
        <v>2.98</v>
      </c>
      <c r="K80" s="20">
        <f t="shared" si="34"/>
        <v>-1.39</v>
      </c>
      <c r="L80" s="20">
        <v>-1.35</v>
      </c>
      <c r="M80" s="20">
        <v>-0.04</v>
      </c>
      <c r="N80" s="20">
        <f t="shared" si="35"/>
        <v>4.11</v>
      </c>
      <c r="O80" s="20">
        <f t="shared" si="36"/>
        <v>1.17</v>
      </c>
      <c r="P80" s="20">
        <f t="shared" si="37"/>
        <v>2.94</v>
      </c>
    </row>
    <row r="81" ht="20" customHeight="1" spans="1:16">
      <c r="A81" s="22" t="s">
        <v>106</v>
      </c>
      <c r="B81" s="15">
        <f t="shared" ref="B81:P81" si="41">SUM(B82:B83)</f>
        <v>194.56</v>
      </c>
      <c r="C81" s="15">
        <f t="shared" si="41"/>
        <v>98.15</v>
      </c>
      <c r="D81" s="15">
        <f t="shared" si="41"/>
        <v>96.41</v>
      </c>
      <c r="E81" s="15">
        <f t="shared" si="41"/>
        <v>168.11</v>
      </c>
      <c r="F81" s="15">
        <f t="shared" si="41"/>
        <v>87</v>
      </c>
      <c r="G81" s="15">
        <f t="shared" si="41"/>
        <v>81.11</v>
      </c>
      <c r="H81" s="15">
        <f t="shared" si="41"/>
        <v>26.45</v>
      </c>
      <c r="I81" s="15">
        <f t="shared" si="41"/>
        <v>11.15</v>
      </c>
      <c r="J81" s="15">
        <f t="shared" si="41"/>
        <v>15.3</v>
      </c>
      <c r="K81" s="15">
        <f t="shared" si="41"/>
        <v>-2.2</v>
      </c>
      <c r="L81" s="15">
        <f t="shared" si="41"/>
        <v>-1.91</v>
      </c>
      <c r="M81" s="15">
        <f t="shared" si="41"/>
        <v>-0.29</v>
      </c>
      <c r="N81" s="15">
        <f t="shared" si="41"/>
        <v>24.25</v>
      </c>
      <c r="O81" s="15">
        <f t="shared" si="41"/>
        <v>9.24</v>
      </c>
      <c r="P81" s="15">
        <f t="shared" si="41"/>
        <v>15.01</v>
      </c>
    </row>
    <row r="82" ht="20" customHeight="1" spans="1:16">
      <c r="A82" s="19" t="s">
        <v>107</v>
      </c>
      <c r="B82" s="20">
        <f t="shared" si="40"/>
        <v>127.21</v>
      </c>
      <c r="C82" s="20">
        <v>52.5</v>
      </c>
      <c r="D82" s="20">
        <v>74.71</v>
      </c>
      <c r="E82" s="20">
        <f t="shared" si="33"/>
        <v>108.92</v>
      </c>
      <c r="F82" s="20">
        <v>45.77</v>
      </c>
      <c r="G82" s="20">
        <v>63.15</v>
      </c>
      <c r="H82" s="20">
        <f t="shared" si="38"/>
        <v>18.29</v>
      </c>
      <c r="I82" s="20">
        <f t="shared" si="30"/>
        <v>6.73</v>
      </c>
      <c r="J82" s="20">
        <f t="shared" si="31"/>
        <v>11.56</v>
      </c>
      <c r="K82" s="20">
        <f t="shared" si="34"/>
        <v>-1.24</v>
      </c>
      <c r="L82" s="20">
        <v>-1.02</v>
      </c>
      <c r="M82" s="20">
        <v>-0.22</v>
      </c>
      <c r="N82" s="20">
        <f t="shared" si="35"/>
        <v>17.05</v>
      </c>
      <c r="O82" s="20">
        <f t="shared" si="36"/>
        <v>5.71</v>
      </c>
      <c r="P82" s="20">
        <f t="shared" si="37"/>
        <v>11.34</v>
      </c>
    </row>
    <row r="83" ht="20" customHeight="1" spans="1:16">
      <c r="A83" s="19" t="s">
        <v>108</v>
      </c>
      <c r="B83" s="20">
        <f t="shared" si="40"/>
        <v>67.35</v>
      </c>
      <c r="C83" s="20">
        <v>45.65</v>
      </c>
      <c r="D83" s="20">
        <v>21.7</v>
      </c>
      <c r="E83" s="20">
        <f t="shared" si="33"/>
        <v>59.19</v>
      </c>
      <c r="F83" s="20">
        <v>41.23</v>
      </c>
      <c r="G83" s="20">
        <v>17.96</v>
      </c>
      <c r="H83" s="20">
        <f t="shared" si="38"/>
        <v>8.16</v>
      </c>
      <c r="I83" s="20">
        <f t="shared" si="30"/>
        <v>4.42</v>
      </c>
      <c r="J83" s="20">
        <f t="shared" si="31"/>
        <v>3.74</v>
      </c>
      <c r="K83" s="20">
        <f t="shared" si="34"/>
        <v>-0.96</v>
      </c>
      <c r="L83" s="20">
        <v>-0.89</v>
      </c>
      <c r="M83" s="20">
        <v>-0.07</v>
      </c>
      <c r="N83" s="20">
        <f t="shared" si="35"/>
        <v>7.2</v>
      </c>
      <c r="O83" s="20">
        <f t="shared" si="36"/>
        <v>3.53</v>
      </c>
      <c r="P83" s="20">
        <f t="shared" si="37"/>
        <v>3.67</v>
      </c>
    </row>
    <row r="84" ht="20" customHeight="1" spans="1:16">
      <c r="A84" s="22" t="s">
        <v>109</v>
      </c>
      <c r="B84" s="15">
        <f t="shared" ref="B84:P84" si="42">SUM(B85:B86)</f>
        <v>446.92</v>
      </c>
      <c r="C84" s="15">
        <f t="shared" si="42"/>
        <v>334.25</v>
      </c>
      <c r="D84" s="15">
        <f t="shared" si="42"/>
        <v>112.67</v>
      </c>
      <c r="E84" s="15">
        <f t="shared" si="42"/>
        <v>430.37</v>
      </c>
      <c r="F84" s="15">
        <f t="shared" si="42"/>
        <v>326.77</v>
      </c>
      <c r="G84" s="15">
        <f t="shared" si="42"/>
        <v>103.6</v>
      </c>
      <c r="H84" s="15">
        <f t="shared" si="42"/>
        <v>16.55</v>
      </c>
      <c r="I84" s="15">
        <f t="shared" si="42"/>
        <v>7.48</v>
      </c>
      <c r="J84" s="15">
        <f t="shared" si="42"/>
        <v>9.07</v>
      </c>
      <c r="K84" s="15">
        <f t="shared" si="42"/>
        <v>-6.84</v>
      </c>
      <c r="L84" s="15">
        <f t="shared" si="42"/>
        <v>-6.51</v>
      </c>
      <c r="M84" s="15">
        <f t="shared" si="42"/>
        <v>-0.33</v>
      </c>
      <c r="N84" s="15">
        <f t="shared" si="42"/>
        <v>9.71</v>
      </c>
      <c r="O84" s="15">
        <f t="shared" si="42"/>
        <v>0.970000000000004</v>
      </c>
      <c r="P84" s="15">
        <f t="shared" si="42"/>
        <v>8.74</v>
      </c>
    </row>
    <row r="85" ht="20" customHeight="1" spans="1:16">
      <c r="A85" s="19" t="s">
        <v>110</v>
      </c>
      <c r="B85" s="20">
        <f t="shared" si="40"/>
        <v>195.66</v>
      </c>
      <c r="C85" s="20">
        <v>106.93</v>
      </c>
      <c r="D85" s="20">
        <v>88.73</v>
      </c>
      <c r="E85" s="20">
        <f t="shared" si="33"/>
        <v>188.11</v>
      </c>
      <c r="F85" s="20">
        <v>106.49</v>
      </c>
      <c r="G85" s="20">
        <v>81.62</v>
      </c>
      <c r="H85" s="20">
        <f t="shared" si="38"/>
        <v>7.55000000000001</v>
      </c>
      <c r="I85" s="20">
        <f t="shared" si="30"/>
        <v>0.440000000000012</v>
      </c>
      <c r="J85" s="20">
        <f t="shared" si="31"/>
        <v>7.11</v>
      </c>
      <c r="K85" s="20">
        <f t="shared" si="34"/>
        <v>-2.34</v>
      </c>
      <c r="L85" s="20">
        <v>-2.08</v>
      </c>
      <c r="M85" s="20">
        <v>-0.26</v>
      </c>
      <c r="N85" s="20">
        <f t="shared" si="35"/>
        <v>5.21000000000001</v>
      </c>
      <c r="O85" s="20">
        <f t="shared" si="36"/>
        <v>-1.63999999999999</v>
      </c>
      <c r="P85" s="20">
        <f t="shared" si="37"/>
        <v>6.85</v>
      </c>
    </row>
    <row r="86" ht="20" customHeight="1" spans="1:16">
      <c r="A86" s="19" t="s">
        <v>111</v>
      </c>
      <c r="B86" s="20">
        <f t="shared" si="40"/>
        <v>251.26</v>
      </c>
      <c r="C86" s="20">
        <v>227.32</v>
      </c>
      <c r="D86" s="20">
        <v>23.94</v>
      </c>
      <c r="E86" s="20">
        <f t="shared" si="33"/>
        <v>242.26</v>
      </c>
      <c r="F86" s="20">
        <v>220.28</v>
      </c>
      <c r="G86" s="20">
        <v>21.98</v>
      </c>
      <c r="H86" s="20">
        <f t="shared" si="38"/>
        <v>8.99999999999999</v>
      </c>
      <c r="I86" s="20">
        <f t="shared" si="30"/>
        <v>7.03999999999999</v>
      </c>
      <c r="J86" s="20">
        <f t="shared" si="31"/>
        <v>1.96</v>
      </c>
      <c r="K86" s="20">
        <f t="shared" si="34"/>
        <v>-4.5</v>
      </c>
      <c r="L86" s="20">
        <v>-4.43</v>
      </c>
      <c r="M86" s="20">
        <v>-0.07</v>
      </c>
      <c r="N86" s="20">
        <f t="shared" si="35"/>
        <v>4.49999999999999</v>
      </c>
      <c r="O86" s="20">
        <f t="shared" si="36"/>
        <v>2.60999999999999</v>
      </c>
      <c r="P86" s="20">
        <f t="shared" si="37"/>
        <v>1.89</v>
      </c>
    </row>
    <row r="87" ht="20" customHeight="1" spans="1:16">
      <c r="A87" s="22" t="s">
        <v>112</v>
      </c>
      <c r="B87" s="15">
        <f t="shared" ref="B87:P87" si="43">SUM(B88:B89)</f>
        <v>239.79</v>
      </c>
      <c r="C87" s="15">
        <f t="shared" si="43"/>
        <v>219.83</v>
      </c>
      <c r="D87" s="15">
        <f t="shared" si="43"/>
        <v>19.96</v>
      </c>
      <c r="E87" s="15">
        <f t="shared" si="43"/>
        <v>230.72</v>
      </c>
      <c r="F87" s="15">
        <f t="shared" si="43"/>
        <v>211.33</v>
      </c>
      <c r="G87" s="15">
        <f t="shared" si="43"/>
        <v>19.39</v>
      </c>
      <c r="H87" s="15">
        <f t="shared" si="43"/>
        <v>9.07</v>
      </c>
      <c r="I87" s="15">
        <f t="shared" si="43"/>
        <v>8.5</v>
      </c>
      <c r="J87" s="15">
        <f t="shared" si="43"/>
        <v>0.570000000000001</v>
      </c>
      <c r="K87" s="15">
        <f t="shared" si="43"/>
        <v>-4.34</v>
      </c>
      <c r="L87" s="15">
        <f t="shared" si="43"/>
        <v>-4.29</v>
      </c>
      <c r="M87" s="15">
        <f t="shared" si="43"/>
        <v>-0.05</v>
      </c>
      <c r="N87" s="15">
        <f t="shared" si="43"/>
        <v>4.73</v>
      </c>
      <c r="O87" s="15">
        <f t="shared" si="43"/>
        <v>4.21</v>
      </c>
      <c r="P87" s="15">
        <f t="shared" si="43"/>
        <v>0.520000000000001</v>
      </c>
    </row>
    <row r="88" ht="20" customHeight="1" spans="1:16">
      <c r="A88" s="19" t="s">
        <v>113</v>
      </c>
      <c r="B88" s="20">
        <f>C88+D88</f>
        <v>107.93</v>
      </c>
      <c r="C88" s="20">
        <v>91.7</v>
      </c>
      <c r="D88" s="20">
        <v>16.23</v>
      </c>
      <c r="E88" s="20">
        <f t="shared" si="33"/>
        <v>103.87</v>
      </c>
      <c r="F88" s="20">
        <v>88.02</v>
      </c>
      <c r="G88" s="20">
        <v>15.85</v>
      </c>
      <c r="H88" s="20">
        <f>I88+J88</f>
        <v>4.06000000000001</v>
      </c>
      <c r="I88" s="20">
        <f t="shared" si="30"/>
        <v>3.68000000000001</v>
      </c>
      <c r="J88" s="20">
        <f t="shared" si="31"/>
        <v>0.380000000000001</v>
      </c>
      <c r="K88" s="20">
        <f t="shared" si="34"/>
        <v>-1.83</v>
      </c>
      <c r="L88" s="20">
        <v>-1.79</v>
      </c>
      <c r="M88" s="20">
        <v>-0.04</v>
      </c>
      <c r="N88" s="20">
        <f t="shared" si="35"/>
        <v>2.23000000000001</v>
      </c>
      <c r="O88" s="20">
        <f t="shared" si="36"/>
        <v>1.89000000000001</v>
      </c>
      <c r="P88" s="20">
        <f t="shared" si="37"/>
        <v>0.340000000000001</v>
      </c>
    </row>
    <row r="89" ht="20" customHeight="1" spans="1:16">
      <c r="A89" s="19" t="s">
        <v>114</v>
      </c>
      <c r="B89" s="20">
        <f t="shared" ref="B89:B120" si="44">C89+D89</f>
        <v>131.86</v>
      </c>
      <c r="C89" s="20">
        <v>128.13</v>
      </c>
      <c r="D89" s="20">
        <v>3.73</v>
      </c>
      <c r="E89" s="20">
        <f t="shared" si="33"/>
        <v>126.85</v>
      </c>
      <c r="F89" s="20">
        <v>123.31</v>
      </c>
      <c r="G89" s="20">
        <v>3.54</v>
      </c>
      <c r="H89" s="20">
        <f t="shared" ref="H89:H120" si="45">I89+J89</f>
        <v>5.00999999999999</v>
      </c>
      <c r="I89" s="20">
        <f t="shared" si="30"/>
        <v>4.81999999999999</v>
      </c>
      <c r="J89" s="20">
        <f t="shared" si="31"/>
        <v>0.19</v>
      </c>
      <c r="K89" s="20">
        <f t="shared" si="34"/>
        <v>-2.51</v>
      </c>
      <c r="L89" s="20">
        <v>-2.5</v>
      </c>
      <c r="M89" s="20">
        <v>-0.01</v>
      </c>
      <c r="N89" s="20">
        <f t="shared" si="35"/>
        <v>2.49999999999999</v>
      </c>
      <c r="O89" s="20">
        <f t="shared" si="36"/>
        <v>2.31999999999999</v>
      </c>
      <c r="P89" s="20">
        <f t="shared" si="37"/>
        <v>0.18</v>
      </c>
    </row>
    <row r="90" ht="20" customHeight="1" spans="1:16">
      <c r="A90" s="22" t="s">
        <v>115</v>
      </c>
      <c r="B90" s="15">
        <f t="shared" ref="B90:P90" si="46">SUM(B91:B92)</f>
        <v>72.98</v>
      </c>
      <c r="C90" s="15">
        <f t="shared" si="46"/>
        <v>46.16</v>
      </c>
      <c r="D90" s="15">
        <f t="shared" si="46"/>
        <v>26.82</v>
      </c>
      <c r="E90" s="15">
        <f t="shared" si="46"/>
        <v>65.06</v>
      </c>
      <c r="F90" s="15">
        <f t="shared" si="46"/>
        <v>40.39</v>
      </c>
      <c r="G90" s="15">
        <f t="shared" si="46"/>
        <v>24.67</v>
      </c>
      <c r="H90" s="15">
        <f t="shared" si="46"/>
        <v>7.92</v>
      </c>
      <c r="I90" s="15">
        <f t="shared" si="46"/>
        <v>5.77</v>
      </c>
      <c r="J90" s="15">
        <f t="shared" si="46"/>
        <v>2.15</v>
      </c>
      <c r="K90" s="15">
        <f t="shared" si="46"/>
        <v>-0.97</v>
      </c>
      <c r="L90" s="15">
        <f t="shared" si="46"/>
        <v>-0.91</v>
      </c>
      <c r="M90" s="15">
        <f t="shared" si="46"/>
        <v>-0.06</v>
      </c>
      <c r="N90" s="15">
        <f t="shared" si="46"/>
        <v>6.95</v>
      </c>
      <c r="O90" s="15">
        <f t="shared" si="46"/>
        <v>4.86</v>
      </c>
      <c r="P90" s="15">
        <f t="shared" si="46"/>
        <v>2.09</v>
      </c>
    </row>
    <row r="91" ht="20" customHeight="1" spans="1:16">
      <c r="A91" s="19" t="s">
        <v>116</v>
      </c>
      <c r="B91" s="20">
        <f t="shared" si="44"/>
        <v>44.93</v>
      </c>
      <c r="C91" s="20">
        <v>24.36</v>
      </c>
      <c r="D91" s="20">
        <v>20.57</v>
      </c>
      <c r="E91" s="20">
        <f t="shared" si="33"/>
        <v>40.47</v>
      </c>
      <c r="F91" s="20">
        <v>21.7</v>
      </c>
      <c r="G91" s="20">
        <v>18.77</v>
      </c>
      <c r="H91" s="20">
        <f>I91+J91</f>
        <v>4.46</v>
      </c>
      <c r="I91" s="20">
        <f t="shared" si="30"/>
        <v>2.66</v>
      </c>
      <c r="J91" s="20">
        <f t="shared" si="31"/>
        <v>1.8</v>
      </c>
      <c r="K91" s="20">
        <f t="shared" si="34"/>
        <v>-0.53</v>
      </c>
      <c r="L91" s="20">
        <v>-0.48</v>
      </c>
      <c r="M91" s="20">
        <v>-0.05</v>
      </c>
      <c r="N91" s="20">
        <f t="shared" si="35"/>
        <v>3.93</v>
      </c>
      <c r="O91" s="20">
        <f t="shared" si="36"/>
        <v>2.18</v>
      </c>
      <c r="P91" s="20">
        <f t="shared" si="37"/>
        <v>1.75</v>
      </c>
    </row>
    <row r="92" ht="20" customHeight="1" spans="1:16">
      <c r="A92" s="19" t="s">
        <v>117</v>
      </c>
      <c r="B92" s="20">
        <f t="shared" si="44"/>
        <v>28.05</v>
      </c>
      <c r="C92" s="20">
        <v>21.8</v>
      </c>
      <c r="D92" s="20">
        <v>6.25</v>
      </c>
      <c r="E92" s="20">
        <f t="shared" si="33"/>
        <v>24.59</v>
      </c>
      <c r="F92" s="20">
        <v>18.69</v>
      </c>
      <c r="G92" s="20">
        <v>5.9</v>
      </c>
      <c r="H92" s="20">
        <f t="shared" si="45"/>
        <v>3.46</v>
      </c>
      <c r="I92" s="20">
        <f t="shared" si="30"/>
        <v>3.11</v>
      </c>
      <c r="J92" s="20">
        <f t="shared" si="31"/>
        <v>0.35</v>
      </c>
      <c r="K92" s="20">
        <f t="shared" si="34"/>
        <v>-0.44</v>
      </c>
      <c r="L92" s="20">
        <v>-0.43</v>
      </c>
      <c r="M92" s="20">
        <v>-0.01</v>
      </c>
      <c r="N92" s="20">
        <f t="shared" si="35"/>
        <v>3.02</v>
      </c>
      <c r="O92" s="20">
        <f t="shared" si="36"/>
        <v>2.68</v>
      </c>
      <c r="P92" s="20">
        <f t="shared" si="37"/>
        <v>0.34</v>
      </c>
    </row>
    <row r="93" s="2" customFormat="1" ht="30" customHeight="1" spans="1:18">
      <c r="A93" s="21" t="s">
        <v>118</v>
      </c>
      <c r="B93" s="15">
        <f t="shared" si="44"/>
        <v>1.8</v>
      </c>
      <c r="C93" s="15">
        <v>0.03</v>
      </c>
      <c r="D93" s="15">
        <v>1.77</v>
      </c>
      <c r="E93" s="15">
        <f t="shared" si="33"/>
        <v>1.68</v>
      </c>
      <c r="F93" s="15">
        <v>0</v>
      </c>
      <c r="G93" s="15">
        <v>1.68</v>
      </c>
      <c r="H93" s="15">
        <f t="shared" si="45"/>
        <v>0.12</v>
      </c>
      <c r="I93" s="15">
        <f t="shared" si="30"/>
        <v>0.03</v>
      </c>
      <c r="J93" s="15">
        <f t="shared" si="31"/>
        <v>0.0900000000000001</v>
      </c>
      <c r="K93" s="15">
        <f t="shared" si="34"/>
        <v>0</v>
      </c>
      <c r="L93" s="15">
        <v>0</v>
      </c>
      <c r="M93" s="15">
        <v>0</v>
      </c>
      <c r="N93" s="15">
        <f t="shared" si="35"/>
        <v>0.12</v>
      </c>
      <c r="O93" s="15">
        <f t="shared" si="36"/>
        <v>0.03</v>
      </c>
      <c r="P93" s="15">
        <f t="shared" si="37"/>
        <v>0.0900000000000001</v>
      </c>
      <c r="Q93"/>
      <c r="R93"/>
    </row>
    <row r="94" ht="20" customHeight="1" spans="1:16">
      <c r="A94" s="31" t="s">
        <v>119</v>
      </c>
      <c r="B94" s="15">
        <f t="shared" ref="B94:P94" si="47">SUM(B95:B151)</f>
        <v>4132.16</v>
      </c>
      <c r="C94" s="15">
        <f t="shared" si="47"/>
        <v>2879.75</v>
      </c>
      <c r="D94" s="15">
        <f t="shared" si="47"/>
        <v>1252.41</v>
      </c>
      <c r="E94" s="15">
        <f t="shared" si="47"/>
        <v>3794.74</v>
      </c>
      <c r="F94" s="15">
        <f t="shared" si="47"/>
        <v>2669.8</v>
      </c>
      <c r="G94" s="15">
        <f t="shared" si="47"/>
        <v>1124.94</v>
      </c>
      <c r="H94" s="15">
        <f t="shared" si="47"/>
        <v>337.42</v>
      </c>
      <c r="I94" s="15">
        <f t="shared" si="47"/>
        <v>209.95</v>
      </c>
      <c r="J94" s="15">
        <f t="shared" si="47"/>
        <v>127.47</v>
      </c>
      <c r="K94" s="15">
        <f t="shared" si="47"/>
        <v>-58.23</v>
      </c>
      <c r="L94" s="15">
        <f t="shared" si="47"/>
        <v>-54.48</v>
      </c>
      <c r="M94" s="15">
        <f t="shared" si="47"/>
        <v>-3.75</v>
      </c>
      <c r="N94" s="15">
        <f t="shared" si="47"/>
        <v>279.19</v>
      </c>
      <c r="O94" s="15">
        <f t="shared" si="47"/>
        <v>155.47</v>
      </c>
      <c r="P94" s="15">
        <f t="shared" si="47"/>
        <v>123.72</v>
      </c>
    </row>
    <row r="95" ht="20" customHeight="1" spans="1:16">
      <c r="A95" s="32" t="s">
        <v>120</v>
      </c>
      <c r="B95" s="20">
        <f t="shared" si="44"/>
        <v>19.08</v>
      </c>
      <c r="C95" s="20">
        <v>13.65</v>
      </c>
      <c r="D95" s="20">
        <v>5.43</v>
      </c>
      <c r="E95" s="20">
        <f t="shared" si="33"/>
        <v>17.82</v>
      </c>
      <c r="F95" s="20">
        <v>12.78</v>
      </c>
      <c r="G95" s="20">
        <v>5.04</v>
      </c>
      <c r="H95" s="20">
        <f t="shared" si="45"/>
        <v>1.26</v>
      </c>
      <c r="I95" s="20">
        <f t="shared" si="30"/>
        <v>0.870000000000001</v>
      </c>
      <c r="J95" s="20">
        <f t="shared" si="31"/>
        <v>0.39</v>
      </c>
      <c r="K95" s="20">
        <f t="shared" si="34"/>
        <v>-0.57</v>
      </c>
      <c r="L95" s="20">
        <v>-0.53</v>
      </c>
      <c r="M95" s="20">
        <v>-0.04</v>
      </c>
      <c r="N95" s="20">
        <f t="shared" si="35"/>
        <v>0.690000000000001</v>
      </c>
      <c r="O95" s="20">
        <f t="shared" si="36"/>
        <v>0.340000000000001</v>
      </c>
      <c r="P95" s="20">
        <f t="shared" si="37"/>
        <v>0.35</v>
      </c>
    </row>
    <row r="96" ht="20" customHeight="1" spans="1:16">
      <c r="A96" s="32" t="s">
        <v>121</v>
      </c>
      <c r="B96" s="20">
        <f t="shared" si="44"/>
        <v>107.6</v>
      </c>
      <c r="C96" s="20">
        <v>60.8</v>
      </c>
      <c r="D96" s="20">
        <v>46.8</v>
      </c>
      <c r="E96" s="20">
        <f t="shared" si="33"/>
        <v>92.41</v>
      </c>
      <c r="F96" s="20">
        <v>49.9</v>
      </c>
      <c r="G96" s="20">
        <v>42.51</v>
      </c>
      <c r="H96" s="20">
        <f t="shared" si="45"/>
        <v>15.19</v>
      </c>
      <c r="I96" s="20">
        <f t="shared" si="30"/>
        <v>10.9</v>
      </c>
      <c r="J96" s="20">
        <f t="shared" si="31"/>
        <v>4.29</v>
      </c>
      <c r="K96" s="20">
        <f t="shared" si="34"/>
        <v>-1.32</v>
      </c>
      <c r="L96" s="20">
        <v>-1.19</v>
      </c>
      <c r="M96" s="20">
        <v>-0.13</v>
      </c>
      <c r="N96" s="20">
        <f t="shared" si="35"/>
        <v>13.87</v>
      </c>
      <c r="O96" s="20">
        <f t="shared" si="36"/>
        <v>9.71</v>
      </c>
      <c r="P96" s="20">
        <f t="shared" si="37"/>
        <v>4.16</v>
      </c>
    </row>
    <row r="97" ht="20" customHeight="1" spans="1:16">
      <c r="A97" s="32" t="s">
        <v>122</v>
      </c>
      <c r="B97" s="20">
        <f t="shared" si="44"/>
        <v>58.23</v>
      </c>
      <c r="C97" s="20">
        <v>31.68</v>
      </c>
      <c r="D97" s="20">
        <v>26.55</v>
      </c>
      <c r="E97" s="20">
        <f t="shared" si="33"/>
        <v>46.79</v>
      </c>
      <c r="F97" s="20">
        <v>25.25</v>
      </c>
      <c r="G97" s="20">
        <v>21.54</v>
      </c>
      <c r="H97" s="20">
        <f t="shared" si="45"/>
        <v>11.44</v>
      </c>
      <c r="I97" s="20">
        <f t="shared" si="30"/>
        <v>6.43</v>
      </c>
      <c r="J97" s="20">
        <f t="shared" si="31"/>
        <v>5.01</v>
      </c>
      <c r="K97" s="20">
        <f t="shared" si="34"/>
        <v>-0.71</v>
      </c>
      <c r="L97" s="20">
        <v>-0.62</v>
      </c>
      <c r="M97" s="20">
        <v>-0.09</v>
      </c>
      <c r="N97" s="20">
        <f t="shared" si="35"/>
        <v>10.73</v>
      </c>
      <c r="O97" s="20">
        <f t="shared" si="36"/>
        <v>5.81</v>
      </c>
      <c r="P97" s="20">
        <f t="shared" si="37"/>
        <v>4.92</v>
      </c>
    </row>
    <row r="98" ht="20" customHeight="1" spans="1:16">
      <c r="A98" s="33" t="s">
        <v>123</v>
      </c>
      <c r="B98" s="20">
        <f t="shared" si="44"/>
        <v>39.86</v>
      </c>
      <c r="C98" s="20">
        <v>22.52</v>
      </c>
      <c r="D98" s="20">
        <v>17.34</v>
      </c>
      <c r="E98" s="20">
        <f t="shared" si="33"/>
        <v>36.07</v>
      </c>
      <c r="F98" s="20">
        <v>19.4</v>
      </c>
      <c r="G98" s="20">
        <v>16.67</v>
      </c>
      <c r="H98" s="20">
        <f t="shared" si="45"/>
        <v>3.79</v>
      </c>
      <c r="I98" s="20">
        <f t="shared" si="30"/>
        <v>3.12</v>
      </c>
      <c r="J98" s="20">
        <f t="shared" si="31"/>
        <v>0.669999999999998</v>
      </c>
      <c r="K98" s="20">
        <f t="shared" si="34"/>
        <v>-0.5</v>
      </c>
      <c r="L98" s="20">
        <v>-0.44</v>
      </c>
      <c r="M98" s="20">
        <v>-0.06</v>
      </c>
      <c r="N98" s="20">
        <f t="shared" si="35"/>
        <v>3.29</v>
      </c>
      <c r="O98" s="20">
        <f t="shared" si="36"/>
        <v>2.68</v>
      </c>
      <c r="P98" s="20">
        <f t="shared" si="37"/>
        <v>0.609999999999998</v>
      </c>
    </row>
    <row r="99" ht="20" customHeight="1" spans="1:16">
      <c r="A99" s="32" t="s">
        <v>124</v>
      </c>
      <c r="B99" s="20">
        <f t="shared" si="44"/>
        <v>68.15</v>
      </c>
      <c r="C99" s="20">
        <v>42.11</v>
      </c>
      <c r="D99" s="20">
        <v>26.04</v>
      </c>
      <c r="E99" s="20">
        <f t="shared" si="33"/>
        <v>62.05</v>
      </c>
      <c r="F99" s="20">
        <v>38.36</v>
      </c>
      <c r="G99" s="20">
        <v>23.69</v>
      </c>
      <c r="H99" s="20">
        <f t="shared" si="45"/>
        <v>6.1</v>
      </c>
      <c r="I99" s="20">
        <f t="shared" si="30"/>
        <v>3.75</v>
      </c>
      <c r="J99" s="20">
        <f t="shared" si="31"/>
        <v>2.35</v>
      </c>
      <c r="K99" s="20">
        <f t="shared" si="34"/>
        <v>-0.91</v>
      </c>
      <c r="L99" s="20">
        <v>-0.82</v>
      </c>
      <c r="M99" s="20">
        <v>-0.09</v>
      </c>
      <c r="N99" s="20">
        <f t="shared" si="35"/>
        <v>5.19</v>
      </c>
      <c r="O99" s="20">
        <f t="shared" si="36"/>
        <v>2.93</v>
      </c>
      <c r="P99" s="20">
        <f t="shared" si="37"/>
        <v>2.26</v>
      </c>
    </row>
    <row r="100" ht="20" customHeight="1" spans="1:16">
      <c r="A100" s="19" t="s">
        <v>125</v>
      </c>
      <c r="B100" s="20">
        <f t="shared" si="44"/>
        <v>67.5</v>
      </c>
      <c r="C100" s="20">
        <v>37.58</v>
      </c>
      <c r="D100" s="20">
        <v>29.92</v>
      </c>
      <c r="E100" s="20">
        <f t="shared" si="33"/>
        <v>56.33</v>
      </c>
      <c r="F100" s="20">
        <v>30.4</v>
      </c>
      <c r="G100" s="20">
        <v>25.93</v>
      </c>
      <c r="H100" s="20">
        <f t="shared" si="45"/>
        <v>11.17</v>
      </c>
      <c r="I100" s="20">
        <f t="shared" si="30"/>
        <v>7.18</v>
      </c>
      <c r="J100" s="20">
        <f t="shared" si="31"/>
        <v>3.99</v>
      </c>
      <c r="K100" s="20">
        <f t="shared" si="34"/>
        <v>-0.82</v>
      </c>
      <c r="L100" s="20">
        <v>-0.73</v>
      </c>
      <c r="M100" s="20">
        <v>-0.09</v>
      </c>
      <c r="N100" s="20">
        <f t="shared" si="35"/>
        <v>10.35</v>
      </c>
      <c r="O100" s="20">
        <f t="shared" si="36"/>
        <v>6.45</v>
      </c>
      <c r="P100" s="20">
        <f t="shared" si="37"/>
        <v>3.9</v>
      </c>
    </row>
    <row r="101" ht="20" customHeight="1" spans="1:16">
      <c r="A101" s="19" t="s">
        <v>126</v>
      </c>
      <c r="B101" s="20">
        <f t="shared" si="44"/>
        <v>26.85</v>
      </c>
      <c r="C101" s="20">
        <v>18.52</v>
      </c>
      <c r="D101" s="20">
        <v>8.33</v>
      </c>
      <c r="E101" s="20">
        <f t="shared" si="33"/>
        <v>25.08</v>
      </c>
      <c r="F101" s="20">
        <v>17.48</v>
      </c>
      <c r="G101" s="20">
        <v>7.6</v>
      </c>
      <c r="H101" s="20">
        <f t="shared" si="45"/>
        <v>1.77</v>
      </c>
      <c r="I101" s="20">
        <f t="shared" si="30"/>
        <v>1.04</v>
      </c>
      <c r="J101" s="20">
        <f t="shared" si="31"/>
        <v>0.73</v>
      </c>
      <c r="K101" s="20">
        <f t="shared" si="34"/>
        <v>-0.39</v>
      </c>
      <c r="L101" s="20">
        <v>-0.36</v>
      </c>
      <c r="M101" s="20">
        <v>-0.03</v>
      </c>
      <c r="N101" s="20">
        <f t="shared" si="35"/>
        <v>1.38</v>
      </c>
      <c r="O101" s="20">
        <f t="shared" si="36"/>
        <v>0.679999999999999</v>
      </c>
      <c r="P101" s="20">
        <f t="shared" si="37"/>
        <v>0.7</v>
      </c>
    </row>
    <row r="102" ht="20" customHeight="1" spans="1:16">
      <c r="A102" s="19" t="s">
        <v>127</v>
      </c>
      <c r="B102" s="20">
        <f t="shared" si="44"/>
        <v>98.53</v>
      </c>
      <c r="C102" s="20">
        <v>39.17</v>
      </c>
      <c r="D102" s="20">
        <v>59.36</v>
      </c>
      <c r="E102" s="20">
        <f t="shared" si="33"/>
        <v>88.83</v>
      </c>
      <c r="F102" s="20">
        <v>35.29</v>
      </c>
      <c r="G102" s="20">
        <v>53.54</v>
      </c>
      <c r="H102" s="20">
        <f t="shared" si="45"/>
        <v>9.7</v>
      </c>
      <c r="I102" s="20">
        <f t="shared" si="30"/>
        <v>3.88</v>
      </c>
      <c r="J102" s="20">
        <f t="shared" si="31"/>
        <v>5.82</v>
      </c>
      <c r="K102" s="20">
        <f t="shared" si="34"/>
        <v>-0.93</v>
      </c>
      <c r="L102" s="20">
        <v>-0.76</v>
      </c>
      <c r="M102" s="20">
        <v>-0.17</v>
      </c>
      <c r="N102" s="20">
        <f t="shared" si="35"/>
        <v>8.77</v>
      </c>
      <c r="O102" s="20">
        <f t="shared" si="36"/>
        <v>3.12</v>
      </c>
      <c r="P102" s="20">
        <f t="shared" si="37"/>
        <v>5.65</v>
      </c>
    </row>
    <row r="103" ht="20" customHeight="1" spans="1:16">
      <c r="A103" s="32" t="s">
        <v>128</v>
      </c>
      <c r="B103" s="20">
        <f t="shared" si="44"/>
        <v>30.93</v>
      </c>
      <c r="C103" s="20">
        <v>24.94</v>
      </c>
      <c r="D103" s="20">
        <v>5.99</v>
      </c>
      <c r="E103" s="20">
        <f t="shared" si="33"/>
        <v>29.67</v>
      </c>
      <c r="F103" s="20">
        <v>24.07</v>
      </c>
      <c r="G103" s="20">
        <v>5.6</v>
      </c>
      <c r="H103" s="20">
        <f t="shared" si="45"/>
        <v>1.26</v>
      </c>
      <c r="I103" s="20">
        <f t="shared" si="30"/>
        <v>0.870000000000001</v>
      </c>
      <c r="J103" s="20">
        <f t="shared" si="31"/>
        <v>0.390000000000001</v>
      </c>
      <c r="K103" s="20">
        <f t="shared" si="34"/>
        <v>-1.03</v>
      </c>
      <c r="L103" s="20">
        <v>-0.97</v>
      </c>
      <c r="M103" s="20">
        <v>-0.06</v>
      </c>
      <c r="N103" s="20">
        <f t="shared" si="35"/>
        <v>0.230000000000002</v>
      </c>
      <c r="O103" s="20">
        <f t="shared" si="36"/>
        <v>-0.099999999999999</v>
      </c>
      <c r="P103" s="20">
        <f t="shared" si="37"/>
        <v>0.330000000000001</v>
      </c>
    </row>
    <row r="104" ht="20" customHeight="1" spans="1:16">
      <c r="A104" s="32" t="s">
        <v>129</v>
      </c>
      <c r="B104" s="20">
        <f t="shared" si="44"/>
        <v>72.21</v>
      </c>
      <c r="C104" s="20">
        <v>60.57</v>
      </c>
      <c r="D104" s="20">
        <v>11.64</v>
      </c>
      <c r="E104" s="20">
        <f t="shared" si="33"/>
        <v>69.4</v>
      </c>
      <c r="F104" s="20">
        <v>58.23</v>
      </c>
      <c r="G104" s="20">
        <v>11.17</v>
      </c>
      <c r="H104" s="20">
        <f t="shared" si="45"/>
        <v>2.81</v>
      </c>
      <c r="I104" s="20">
        <f t="shared" ref="I104:I135" si="48">C104-F104</f>
        <v>2.34</v>
      </c>
      <c r="J104" s="20">
        <f t="shared" ref="J104:J135" si="49">D104-G104</f>
        <v>0.470000000000001</v>
      </c>
      <c r="K104" s="20">
        <f t="shared" si="34"/>
        <v>-2.44</v>
      </c>
      <c r="L104" s="20">
        <v>-2.36</v>
      </c>
      <c r="M104" s="20">
        <v>-0.08</v>
      </c>
      <c r="N104" s="20">
        <f t="shared" si="35"/>
        <v>0.370000000000004</v>
      </c>
      <c r="O104" s="20">
        <f t="shared" si="36"/>
        <v>-0.0199999999999965</v>
      </c>
      <c r="P104" s="20">
        <f t="shared" si="37"/>
        <v>0.390000000000001</v>
      </c>
    </row>
    <row r="105" ht="20" customHeight="1" spans="1:16">
      <c r="A105" s="32" t="s">
        <v>130</v>
      </c>
      <c r="B105" s="20">
        <f t="shared" si="44"/>
        <v>48.16</v>
      </c>
      <c r="C105" s="20">
        <v>29.46</v>
      </c>
      <c r="D105" s="20">
        <v>18.7</v>
      </c>
      <c r="E105" s="20">
        <f t="shared" si="33"/>
        <v>44.64</v>
      </c>
      <c r="F105" s="20">
        <v>26.87</v>
      </c>
      <c r="G105" s="20">
        <v>17.77</v>
      </c>
      <c r="H105" s="20">
        <f t="shared" si="45"/>
        <v>3.52</v>
      </c>
      <c r="I105" s="20">
        <f t="shared" si="48"/>
        <v>2.59</v>
      </c>
      <c r="J105" s="20">
        <f t="shared" si="49"/>
        <v>0.93</v>
      </c>
      <c r="K105" s="20">
        <f t="shared" si="34"/>
        <v>-1.28</v>
      </c>
      <c r="L105" s="20">
        <v>-1.15</v>
      </c>
      <c r="M105" s="20">
        <v>-0.13</v>
      </c>
      <c r="N105" s="20">
        <f t="shared" si="35"/>
        <v>2.24</v>
      </c>
      <c r="O105" s="20">
        <f t="shared" si="36"/>
        <v>1.44</v>
      </c>
      <c r="P105" s="20">
        <f t="shared" si="37"/>
        <v>0.8</v>
      </c>
    </row>
    <row r="106" ht="20" customHeight="1" spans="1:16">
      <c r="A106" s="19" t="s">
        <v>131</v>
      </c>
      <c r="B106" s="20">
        <f t="shared" si="44"/>
        <v>43.4</v>
      </c>
      <c r="C106" s="20">
        <v>28.97</v>
      </c>
      <c r="D106" s="20">
        <v>14.43</v>
      </c>
      <c r="E106" s="20">
        <f t="shared" si="33"/>
        <v>38.14</v>
      </c>
      <c r="F106" s="20">
        <v>25.22</v>
      </c>
      <c r="G106" s="20">
        <v>12.92</v>
      </c>
      <c r="H106" s="20">
        <f t="shared" si="45"/>
        <v>5.26</v>
      </c>
      <c r="I106" s="20">
        <f t="shared" si="48"/>
        <v>3.75</v>
      </c>
      <c r="J106" s="20">
        <f t="shared" si="49"/>
        <v>1.51</v>
      </c>
      <c r="K106" s="20">
        <f t="shared" si="34"/>
        <v>-1.25</v>
      </c>
      <c r="L106" s="20">
        <v>-1.13</v>
      </c>
      <c r="M106" s="20">
        <v>-0.12</v>
      </c>
      <c r="N106" s="20">
        <f t="shared" si="35"/>
        <v>4.01</v>
      </c>
      <c r="O106" s="20">
        <f t="shared" si="36"/>
        <v>2.62</v>
      </c>
      <c r="P106" s="20">
        <f t="shared" si="37"/>
        <v>1.39</v>
      </c>
    </row>
    <row r="107" ht="20" customHeight="1" spans="1:16">
      <c r="A107" s="19" t="s">
        <v>132</v>
      </c>
      <c r="B107" s="20">
        <f t="shared" si="44"/>
        <v>41.35</v>
      </c>
      <c r="C107" s="20">
        <v>35.34</v>
      </c>
      <c r="D107" s="20">
        <v>6.01</v>
      </c>
      <c r="E107" s="20">
        <f t="shared" si="33"/>
        <v>36.91</v>
      </c>
      <c r="F107" s="20">
        <v>31.06</v>
      </c>
      <c r="G107" s="20">
        <v>5.85</v>
      </c>
      <c r="H107" s="20">
        <f t="shared" si="45"/>
        <v>4.44</v>
      </c>
      <c r="I107" s="20">
        <f t="shared" si="48"/>
        <v>4.28</v>
      </c>
      <c r="J107" s="20">
        <f t="shared" si="49"/>
        <v>0.16</v>
      </c>
      <c r="K107" s="20">
        <f t="shared" si="34"/>
        <v>-1.41</v>
      </c>
      <c r="L107" s="20">
        <v>-1.38</v>
      </c>
      <c r="M107" s="20">
        <v>-0.03</v>
      </c>
      <c r="N107" s="20">
        <f t="shared" si="35"/>
        <v>3.03</v>
      </c>
      <c r="O107" s="20">
        <f t="shared" si="36"/>
        <v>2.9</v>
      </c>
      <c r="P107" s="20">
        <f t="shared" si="37"/>
        <v>0.13</v>
      </c>
    </row>
    <row r="108" ht="20" customHeight="1" spans="1:16">
      <c r="A108" s="32" t="s">
        <v>133</v>
      </c>
      <c r="B108" s="20">
        <f t="shared" si="44"/>
        <v>83.73</v>
      </c>
      <c r="C108" s="20">
        <v>57.74</v>
      </c>
      <c r="D108" s="20">
        <v>25.99</v>
      </c>
      <c r="E108" s="20">
        <f t="shared" si="33"/>
        <v>77.12</v>
      </c>
      <c r="F108" s="20">
        <v>55.57</v>
      </c>
      <c r="G108" s="20">
        <v>21.55</v>
      </c>
      <c r="H108" s="20">
        <f t="shared" si="45"/>
        <v>6.61</v>
      </c>
      <c r="I108" s="20">
        <f t="shared" si="48"/>
        <v>2.17</v>
      </c>
      <c r="J108" s="20">
        <f t="shared" si="49"/>
        <v>4.44</v>
      </c>
      <c r="K108" s="20">
        <f t="shared" si="34"/>
        <v>0</v>
      </c>
      <c r="L108" s="20">
        <v>0</v>
      </c>
      <c r="M108" s="20">
        <v>0</v>
      </c>
      <c r="N108" s="20">
        <f t="shared" si="35"/>
        <v>6.61</v>
      </c>
      <c r="O108" s="20">
        <f t="shared" si="36"/>
        <v>2.17</v>
      </c>
      <c r="P108" s="20">
        <f t="shared" si="37"/>
        <v>4.44</v>
      </c>
    </row>
    <row r="109" ht="20" customHeight="1" spans="1:16">
      <c r="A109" s="32" t="s">
        <v>134</v>
      </c>
      <c r="B109" s="20">
        <f t="shared" si="44"/>
        <v>27.69</v>
      </c>
      <c r="C109" s="20">
        <v>21.05</v>
      </c>
      <c r="D109" s="20">
        <v>6.64</v>
      </c>
      <c r="E109" s="20">
        <f t="shared" si="33"/>
        <v>26.74</v>
      </c>
      <c r="F109" s="20">
        <v>20.9</v>
      </c>
      <c r="G109" s="20">
        <v>5.84</v>
      </c>
      <c r="H109" s="20">
        <f t="shared" si="45"/>
        <v>0.950000000000002</v>
      </c>
      <c r="I109" s="20">
        <f t="shared" si="48"/>
        <v>0.150000000000002</v>
      </c>
      <c r="J109" s="20">
        <f t="shared" si="49"/>
        <v>0.8</v>
      </c>
      <c r="K109" s="20">
        <f t="shared" si="34"/>
        <v>0</v>
      </c>
      <c r="L109" s="20">
        <v>0</v>
      </c>
      <c r="M109" s="20">
        <v>0</v>
      </c>
      <c r="N109" s="20">
        <f t="shared" si="35"/>
        <v>0.950000000000002</v>
      </c>
      <c r="O109" s="20">
        <f t="shared" si="36"/>
        <v>0.150000000000002</v>
      </c>
      <c r="P109" s="20">
        <f t="shared" si="37"/>
        <v>0.8</v>
      </c>
    </row>
    <row r="110" ht="20" customHeight="1" spans="1:16">
      <c r="A110" s="32" t="s">
        <v>135</v>
      </c>
      <c r="B110" s="20">
        <f t="shared" si="44"/>
        <v>59.12</v>
      </c>
      <c r="C110" s="20">
        <v>38.85</v>
      </c>
      <c r="D110" s="20">
        <v>20.27</v>
      </c>
      <c r="E110" s="20">
        <f t="shared" si="33"/>
        <v>56.76</v>
      </c>
      <c r="F110" s="20">
        <v>37.21</v>
      </c>
      <c r="G110" s="20">
        <v>19.55</v>
      </c>
      <c r="H110" s="20">
        <f t="shared" si="45"/>
        <v>2.36</v>
      </c>
      <c r="I110" s="20">
        <f t="shared" si="48"/>
        <v>1.64</v>
      </c>
      <c r="J110" s="20">
        <f t="shared" si="49"/>
        <v>0.719999999999999</v>
      </c>
      <c r="K110" s="20">
        <f t="shared" si="34"/>
        <v>0</v>
      </c>
      <c r="L110" s="20">
        <v>0</v>
      </c>
      <c r="M110" s="20">
        <v>0</v>
      </c>
      <c r="N110" s="20">
        <f t="shared" si="35"/>
        <v>2.36</v>
      </c>
      <c r="O110" s="20">
        <f t="shared" si="36"/>
        <v>1.64</v>
      </c>
      <c r="P110" s="20">
        <f t="shared" si="37"/>
        <v>0.719999999999999</v>
      </c>
    </row>
    <row r="111" ht="20" customHeight="1" spans="1:16">
      <c r="A111" s="32" t="s">
        <v>136</v>
      </c>
      <c r="B111" s="20">
        <f t="shared" si="44"/>
        <v>75.81</v>
      </c>
      <c r="C111" s="20">
        <v>62.93</v>
      </c>
      <c r="D111" s="20">
        <v>12.88</v>
      </c>
      <c r="E111" s="20">
        <f t="shared" si="33"/>
        <v>70.28</v>
      </c>
      <c r="F111" s="20">
        <v>58.82</v>
      </c>
      <c r="G111" s="20">
        <v>11.46</v>
      </c>
      <c r="H111" s="20">
        <f t="shared" si="45"/>
        <v>5.53</v>
      </c>
      <c r="I111" s="20">
        <f t="shared" si="48"/>
        <v>4.11</v>
      </c>
      <c r="J111" s="20">
        <f t="shared" si="49"/>
        <v>1.42</v>
      </c>
      <c r="K111" s="20">
        <f t="shared" si="34"/>
        <v>0</v>
      </c>
      <c r="L111" s="20">
        <v>0</v>
      </c>
      <c r="M111" s="20">
        <v>0</v>
      </c>
      <c r="N111" s="20">
        <f t="shared" si="35"/>
        <v>5.53</v>
      </c>
      <c r="O111" s="20">
        <f t="shared" si="36"/>
        <v>4.11</v>
      </c>
      <c r="P111" s="20">
        <f t="shared" si="37"/>
        <v>1.42</v>
      </c>
    </row>
    <row r="112" ht="20" customHeight="1" spans="1:16">
      <c r="A112" s="19" t="s">
        <v>137</v>
      </c>
      <c r="B112" s="20">
        <f t="shared" si="44"/>
        <v>54.65</v>
      </c>
      <c r="C112" s="20">
        <v>44.55</v>
      </c>
      <c r="D112" s="20">
        <v>10.1</v>
      </c>
      <c r="E112" s="20">
        <f t="shared" si="33"/>
        <v>53.96</v>
      </c>
      <c r="F112" s="20">
        <v>44.4</v>
      </c>
      <c r="G112" s="20">
        <v>9.56</v>
      </c>
      <c r="H112" s="20">
        <f t="shared" si="45"/>
        <v>0.689999999999998</v>
      </c>
      <c r="I112" s="20">
        <f t="shared" si="48"/>
        <v>0.149999999999999</v>
      </c>
      <c r="J112" s="20">
        <f t="shared" si="49"/>
        <v>0.539999999999999</v>
      </c>
      <c r="K112" s="20">
        <f t="shared" si="34"/>
        <v>0</v>
      </c>
      <c r="L112" s="20">
        <v>0</v>
      </c>
      <c r="M112" s="20">
        <v>0</v>
      </c>
      <c r="N112" s="20">
        <f t="shared" si="35"/>
        <v>0.689999999999998</v>
      </c>
      <c r="O112" s="20">
        <f t="shared" si="36"/>
        <v>0.149999999999999</v>
      </c>
      <c r="P112" s="20">
        <f t="shared" si="37"/>
        <v>0.539999999999999</v>
      </c>
    </row>
    <row r="113" ht="20" customHeight="1" spans="1:16">
      <c r="A113" s="19" t="s">
        <v>138</v>
      </c>
      <c r="B113" s="20">
        <f t="shared" si="44"/>
        <v>89.32</v>
      </c>
      <c r="C113" s="20">
        <v>72.63</v>
      </c>
      <c r="D113" s="20">
        <v>16.69</v>
      </c>
      <c r="E113" s="20">
        <f t="shared" si="33"/>
        <v>84.14</v>
      </c>
      <c r="F113" s="20">
        <v>69.9</v>
      </c>
      <c r="G113" s="20">
        <v>14.24</v>
      </c>
      <c r="H113" s="20">
        <f t="shared" si="45"/>
        <v>5.17999999999999</v>
      </c>
      <c r="I113" s="20">
        <f t="shared" si="48"/>
        <v>2.72999999999999</v>
      </c>
      <c r="J113" s="20">
        <f t="shared" si="49"/>
        <v>2.45</v>
      </c>
      <c r="K113" s="20">
        <f t="shared" si="34"/>
        <v>0</v>
      </c>
      <c r="L113" s="20">
        <v>0</v>
      </c>
      <c r="M113" s="20">
        <v>0</v>
      </c>
      <c r="N113" s="20">
        <f t="shared" si="35"/>
        <v>5.17999999999999</v>
      </c>
      <c r="O113" s="20">
        <f t="shared" si="36"/>
        <v>2.72999999999999</v>
      </c>
      <c r="P113" s="20">
        <f t="shared" si="37"/>
        <v>2.45</v>
      </c>
    </row>
    <row r="114" ht="20" customHeight="1" spans="1:16">
      <c r="A114" s="32" t="s">
        <v>139</v>
      </c>
      <c r="B114" s="20">
        <f t="shared" si="44"/>
        <v>90.68</v>
      </c>
      <c r="C114" s="20">
        <v>55.99</v>
      </c>
      <c r="D114" s="20">
        <v>34.69</v>
      </c>
      <c r="E114" s="20">
        <f t="shared" si="33"/>
        <v>76.91</v>
      </c>
      <c r="F114" s="20">
        <v>47.36</v>
      </c>
      <c r="G114" s="20">
        <v>29.55</v>
      </c>
      <c r="H114" s="20">
        <f t="shared" si="45"/>
        <v>13.77</v>
      </c>
      <c r="I114" s="20">
        <f t="shared" si="48"/>
        <v>8.63</v>
      </c>
      <c r="J114" s="20">
        <f t="shared" si="49"/>
        <v>5.14</v>
      </c>
      <c r="K114" s="20">
        <f t="shared" si="34"/>
        <v>0</v>
      </c>
      <c r="L114" s="20">
        <v>0</v>
      </c>
      <c r="M114" s="20">
        <v>0</v>
      </c>
      <c r="N114" s="20">
        <f t="shared" si="35"/>
        <v>13.77</v>
      </c>
      <c r="O114" s="20">
        <f t="shared" si="36"/>
        <v>8.63</v>
      </c>
      <c r="P114" s="20">
        <f t="shared" si="37"/>
        <v>5.14</v>
      </c>
    </row>
    <row r="115" ht="20" customHeight="1" spans="1:16">
      <c r="A115" s="19" t="s">
        <v>140</v>
      </c>
      <c r="B115" s="20">
        <f t="shared" si="44"/>
        <v>42.77</v>
      </c>
      <c r="C115" s="20">
        <v>28.25</v>
      </c>
      <c r="D115" s="20">
        <v>14.52</v>
      </c>
      <c r="E115" s="20">
        <f t="shared" si="33"/>
        <v>38.5</v>
      </c>
      <c r="F115" s="20">
        <v>26.11</v>
      </c>
      <c r="G115" s="20">
        <v>12.39</v>
      </c>
      <c r="H115" s="20">
        <f t="shared" si="45"/>
        <v>4.27</v>
      </c>
      <c r="I115" s="20">
        <f t="shared" si="48"/>
        <v>2.14</v>
      </c>
      <c r="J115" s="20">
        <f t="shared" si="49"/>
        <v>2.13</v>
      </c>
      <c r="K115" s="20">
        <f t="shared" si="34"/>
        <v>0</v>
      </c>
      <c r="L115" s="20">
        <v>0</v>
      </c>
      <c r="M115" s="20">
        <v>0</v>
      </c>
      <c r="N115" s="20">
        <f t="shared" si="35"/>
        <v>4.27</v>
      </c>
      <c r="O115" s="20">
        <f t="shared" si="36"/>
        <v>2.14</v>
      </c>
      <c r="P115" s="20">
        <f t="shared" si="37"/>
        <v>2.13</v>
      </c>
    </row>
    <row r="116" ht="20" customHeight="1" spans="1:16">
      <c r="A116" s="19" t="s">
        <v>141</v>
      </c>
      <c r="B116" s="20">
        <f t="shared" si="44"/>
        <v>21.73</v>
      </c>
      <c r="C116" s="20">
        <v>14.34</v>
      </c>
      <c r="D116" s="20">
        <v>7.39</v>
      </c>
      <c r="E116" s="20">
        <f t="shared" si="33"/>
        <v>19.34</v>
      </c>
      <c r="F116" s="20">
        <v>13.19</v>
      </c>
      <c r="G116" s="20">
        <v>6.15</v>
      </c>
      <c r="H116" s="20">
        <f t="shared" si="45"/>
        <v>2.39</v>
      </c>
      <c r="I116" s="20">
        <f t="shared" si="48"/>
        <v>1.15</v>
      </c>
      <c r="J116" s="20">
        <f t="shared" si="49"/>
        <v>1.24</v>
      </c>
      <c r="K116" s="20">
        <f t="shared" si="34"/>
        <v>0</v>
      </c>
      <c r="L116" s="20">
        <v>0</v>
      </c>
      <c r="M116" s="20">
        <v>0</v>
      </c>
      <c r="N116" s="20">
        <f t="shared" si="35"/>
        <v>2.39</v>
      </c>
      <c r="O116" s="20">
        <f t="shared" si="36"/>
        <v>1.15</v>
      </c>
      <c r="P116" s="20">
        <f t="shared" si="37"/>
        <v>1.24</v>
      </c>
    </row>
    <row r="117" ht="20" customHeight="1" spans="1:16">
      <c r="A117" s="32" t="s">
        <v>142</v>
      </c>
      <c r="B117" s="20">
        <f t="shared" si="44"/>
        <v>23.5</v>
      </c>
      <c r="C117" s="20">
        <v>20.45</v>
      </c>
      <c r="D117" s="20">
        <v>3.05</v>
      </c>
      <c r="E117" s="20">
        <f t="shared" si="33"/>
        <v>23.03</v>
      </c>
      <c r="F117" s="20">
        <v>19.97</v>
      </c>
      <c r="G117" s="20">
        <v>3.06</v>
      </c>
      <c r="H117" s="20">
        <f t="shared" si="45"/>
        <v>0.47</v>
      </c>
      <c r="I117" s="20">
        <f t="shared" si="48"/>
        <v>0.48</v>
      </c>
      <c r="J117" s="20">
        <f t="shared" si="49"/>
        <v>-0.0100000000000002</v>
      </c>
      <c r="K117" s="20">
        <f t="shared" si="34"/>
        <v>-0.41</v>
      </c>
      <c r="L117" s="20">
        <v>-0.4</v>
      </c>
      <c r="M117" s="20">
        <v>-0.01</v>
      </c>
      <c r="N117" s="20">
        <f t="shared" si="35"/>
        <v>0.0600000000000002</v>
      </c>
      <c r="O117" s="20">
        <f t="shared" si="36"/>
        <v>0.0800000000000004</v>
      </c>
      <c r="P117" s="20">
        <f t="shared" si="37"/>
        <v>-0.0200000000000002</v>
      </c>
    </row>
    <row r="118" ht="20" customHeight="1" spans="1:16">
      <c r="A118" s="32" t="s">
        <v>143</v>
      </c>
      <c r="B118" s="20">
        <f t="shared" si="44"/>
        <v>24.65</v>
      </c>
      <c r="C118" s="20">
        <v>24.48</v>
      </c>
      <c r="D118" s="20">
        <v>0.17</v>
      </c>
      <c r="E118" s="20">
        <f t="shared" si="33"/>
        <v>25</v>
      </c>
      <c r="F118" s="20">
        <v>24.84</v>
      </c>
      <c r="G118" s="20">
        <v>0.16</v>
      </c>
      <c r="H118" s="20">
        <f t="shared" si="45"/>
        <v>-0.349999999999999</v>
      </c>
      <c r="I118" s="20">
        <f t="shared" si="48"/>
        <v>-0.359999999999999</v>
      </c>
      <c r="J118" s="20">
        <f t="shared" si="49"/>
        <v>0.01</v>
      </c>
      <c r="K118" s="20">
        <f t="shared" si="34"/>
        <v>-0.48</v>
      </c>
      <c r="L118" s="20">
        <v>-0.48</v>
      </c>
      <c r="M118" s="20">
        <v>0</v>
      </c>
      <c r="N118" s="20">
        <f t="shared" si="35"/>
        <v>-0.829999999999999</v>
      </c>
      <c r="O118" s="20">
        <f t="shared" si="36"/>
        <v>-0.839999999999999</v>
      </c>
      <c r="P118" s="20">
        <f t="shared" si="37"/>
        <v>0.01</v>
      </c>
    </row>
    <row r="119" ht="20" customHeight="1" spans="1:16">
      <c r="A119" s="32" t="s">
        <v>144</v>
      </c>
      <c r="B119" s="20">
        <f t="shared" si="44"/>
        <v>20.15</v>
      </c>
      <c r="C119" s="20">
        <v>17.74</v>
      </c>
      <c r="D119" s="20">
        <v>2.41</v>
      </c>
      <c r="E119" s="20">
        <f t="shared" si="33"/>
        <v>19.44</v>
      </c>
      <c r="F119" s="20">
        <v>17.4</v>
      </c>
      <c r="G119" s="20">
        <v>2.04</v>
      </c>
      <c r="H119" s="20">
        <f t="shared" si="45"/>
        <v>0.71</v>
      </c>
      <c r="I119" s="20">
        <f t="shared" si="48"/>
        <v>0.34</v>
      </c>
      <c r="J119" s="20">
        <f t="shared" si="49"/>
        <v>0.37</v>
      </c>
      <c r="K119" s="20">
        <f t="shared" si="34"/>
        <v>-0.35</v>
      </c>
      <c r="L119" s="20">
        <v>-0.35</v>
      </c>
      <c r="M119" s="20">
        <v>0</v>
      </c>
      <c r="N119" s="20">
        <f t="shared" si="35"/>
        <v>0.36</v>
      </c>
      <c r="O119" s="20">
        <f t="shared" si="36"/>
        <v>-0.0100000000000001</v>
      </c>
      <c r="P119" s="20">
        <f t="shared" si="37"/>
        <v>0.37</v>
      </c>
    </row>
    <row r="120" ht="20" customHeight="1" spans="1:16">
      <c r="A120" s="19" t="s">
        <v>145</v>
      </c>
      <c r="B120" s="20">
        <f t="shared" si="44"/>
        <v>586.84</v>
      </c>
      <c r="C120" s="20">
        <v>440.27</v>
      </c>
      <c r="D120" s="20">
        <v>146.57</v>
      </c>
      <c r="E120" s="20">
        <f t="shared" si="33"/>
        <v>526.4</v>
      </c>
      <c r="F120" s="20">
        <v>396.85</v>
      </c>
      <c r="G120" s="20">
        <v>129.55</v>
      </c>
      <c r="H120" s="20">
        <f t="shared" si="45"/>
        <v>60.4399999999999</v>
      </c>
      <c r="I120" s="20">
        <f t="shared" si="48"/>
        <v>43.42</v>
      </c>
      <c r="J120" s="20">
        <f t="shared" si="49"/>
        <v>17.02</v>
      </c>
      <c r="K120" s="20">
        <f t="shared" si="34"/>
        <v>-9.01</v>
      </c>
      <c r="L120" s="20">
        <v>-8.58</v>
      </c>
      <c r="M120" s="20">
        <v>-0.43</v>
      </c>
      <c r="N120" s="20">
        <f t="shared" si="35"/>
        <v>51.4299999999999</v>
      </c>
      <c r="O120" s="20">
        <f t="shared" si="36"/>
        <v>34.84</v>
      </c>
      <c r="P120" s="20">
        <f t="shared" si="37"/>
        <v>16.59</v>
      </c>
    </row>
    <row r="121" ht="20" customHeight="1" spans="1:16">
      <c r="A121" s="19" t="s">
        <v>146</v>
      </c>
      <c r="B121" s="20">
        <f t="shared" ref="B121:B151" si="50">C121+D121</f>
        <v>248.75</v>
      </c>
      <c r="C121" s="20">
        <v>188.84</v>
      </c>
      <c r="D121" s="20">
        <v>59.91</v>
      </c>
      <c r="E121" s="20">
        <f t="shared" si="33"/>
        <v>235.03</v>
      </c>
      <c r="F121" s="20">
        <v>176.99</v>
      </c>
      <c r="G121" s="20">
        <v>58.04</v>
      </c>
      <c r="H121" s="20">
        <f t="shared" ref="H121:H151" si="51">I121+J121</f>
        <v>13.72</v>
      </c>
      <c r="I121" s="20">
        <f t="shared" si="48"/>
        <v>11.85</v>
      </c>
      <c r="J121" s="20">
        <f t="shared" si="49"/>
        <v>1.87</v>
      </c>
      <c r="K121" s="20">
        <f t="shared" si="34"/>
        <v>-3.85</v>
      </c>
      <c r="L121" s="20">
        <v>-3.68</v>
      </c>
      <c r="M121" s="20">
        <v>-0.17</v>
      </c>
      <c r="N121" s="20">
        <f t="shared" si="35"/>
        <v>9.86999999999999</v>
      </c>
      <c r="O121" s="20">
        <f t="shared" si="36"/>
        <v>8.16999999999999</v>
      </c>
      <c r="P121" s="20">
        <f t="shared" si="37"/>
        <v>1.7</v>
      </c>
    </row>
    <row r="122" ht="20" customHeight="1" spans="1:16">
      <c r="A122" s="19" t="s">
        <v>147</v>
      </c>
      <c r="B122" s="20">
        <f t="shared" si="50"/>
        <v>212.53</v>
      </c>
      <c r="C122" s="20">
        <v>156.99</v>
      </c>
      <c r="D122" s="20">
        <v>55.54</v>
      </c>
      <c r="E122" s="20">
        <f t="shared" si="33"/>
        <v>191.7</v>
      </c>
      <c r="F122" s="20">
        <v>142.24</v>
      </c>
      <c r="G122" s="20">
        <v>49.46</v>
      </c>
      <c r="H122" s="20">
        <f t="shared" si="51"/>
        <v>20.83</v>
      </c>
      <c r="I122" s="20">
        <f t="shared" si="48"/>
        <v>14.75</v>
      </c>
      <c r="J122" s="20">
        <f t="shared" si="49"/>
        <v>6.08</v>
      </c>
      <c r="K122" s="20">
        <f t="shared" si="34"/>
        <v>-3.22</v>
      </c>
      <c r="L122" s="20">
        <v>-3.06</v>
      </c>
      <c r="M122" s="20">
        <v>-0.16</v>
      </c>
      <c r="N122" s="20">
        <f t="shared" si="35"/>
        <v>17.61</v>
      </c>
      <c r="O122" s="20">
        <f t="shared" si="36"/>
        <v>11.69</v>
      </c>
      <c r="P122" s="20">
        <f t="shared" si="37"/>
        <v>5.92</v>
      </c>
    </row>
    <row r="123" ht="20" customHeight="1" spans="1:16">
      <c r="A123" s="19" t="s">
        <v>148</v>
      </c>
      <c r="B123" s="20">
        <f t="shared" si="50"/>
        <v>92.36</v>
      </c>
      <c r="C123" s="20">
        <v>57.72</v>
      </c>
      <c r="D123" s="20">
        <v>34.64</v>
      </c>
      <c r="E123" s="20">
        <f t="shared" si="33"/>
        <v>85.01</v>
      </c>
      <c r="F123" s="20">
        <v>53.9</v>
      </c>
      <c r="G123" s="20">
        <v>31.11</v>
      </c>
      <c r="H123" s="20">
        <f t="shared" si="51"/>
        <v>7.35</v>
      </c>
      <c r="I123" s="20">
        <f t="shared" si="48"/>
        <v>3.82</v>
      </c>
      <c r="J123" s="20">
        <f t="shared" si="49"/>
        <v>3.53</v>
      </c>
      <c r="K123" s="20">
        <f t="shared" si="34"/>
        <v>-1.22</v>
      </c>
      <c r="L123" s="20">
        <v>-1.13</v>
      </c>
      <c r="M123" s="20">
        <v>-0.09</v>
      </c>
      <c r="N123" s="20">
        <f t="shared" si="35"/>
        <v>6.13</v>
      </c>
      <c r="O123" s="20">
        <f t="shared" si="36"/>
        <v>2.69</v>
      </c>
      <c r="P123" s="20">
        <f t="shared" si="37"/>
        <v>3.44</v>
      </c>
    </row>
    <row r="124" ht="20" customHeight="1" spans="1:16">
      <c r="A124" s="32" t="s">
        <v>149</v>
      </c>
      <c r="B124" s="20">
        <f t="shared" si="50"/>
        <v>79.54</v>
      </c>
      <c r="C124" s="20">
        <v>39.74</v>
      </c>
      <c r="D124" s="20">
        <v>39.8</v>
      </c>
      <c r="E124" s="20">
        <f t="shared" si="33"/>
        <v>70.74</v>
      </c>
      <c r="F124" s="20">
        <v>34.48</v>
      </c>
      <c r="G124" s="20">
        <v>36.26</v>
      </c>
      <c r="H124" s="20">
        <f t="shared" si="51"/>
        <v>8.8</v>
      </c>
      <c r="I124" s="20">
        <f t="shared" si="48"/>
        <v>5.26000000000001</v>
      </c>
      <c r="J124" s="20">
        <f t="shared" si="49"/>
        <v>3.54</v>
      </c>
      <c r="K124" s="20">
        <f t="shared" si="34"/>
        <v>-0.88</v>
      </c>
      <c r="L124" s="20">
        <v>-0.77</v>
      </c>
      <c r="M124" s="20">
        <v>-0.11</v>
      </c>
      <c r="N124" s="20">
        <f t="shared" si="35"/>
        <v>7.92000000000001</v>
      </c>
      <c r="O124" s="20">
        <f t="shared" si="36"/>
        <v>4.49000000000001</v>
      </c>
      <c r="P124" s="20">
        <f t="shared" si="37"/>
        <v>3.43</v>
      </c>
    </row>
    <row r="125" ht="20" customHeight="1" spans="1:16">
      <c r="A125" s="19" t="s">
        <v>150</v>
      </c>
      <c r="B125" s="20">
        <f t="shared" si="50"/>
        <v>29.73</v>
      </c>
      <c r="C125" s="20">
        <v>20.07</v>
      </c>
      <c r="D125" s="20">
        <v>9.66</v>
      </c>
      <c r="E125" s="20">
        <f t="shared" si="33"/>
        <v>26.02</v>
      </c>
      <c r="F125" s="20">
        <v>18.69</v>
      </c>
      <c r="G125" s="20">
        <v>7.33</v>
      </c>
      <c r="H125" s="20">
        <f t="shared" si="51"/>
        <v>3.71</v>
      </c>
      <c r="I125" s="20">
        <f t="shared" si="48"/>
        <v>1.38</v>
      </c>
      <c r="J125" s="20">
        <f t="shared" si="49"/>
        <v>2.33</v>
      </c>
      <c r="K125" s="20">
        <f t="shared" si="34"/>
        <v>-0.42</v>
      </c>
      <c r="L125" s="20">
        <v>-0.39</v>
      </c>
      <c r="M125" s="20">
        <v>-0.03</v>
      </c>
      <c r="N125" s="20">
        <f t="shared" si="35"/>
        <v>3.29</v>
      </c>
      <c r="O125" s="20">
        <f t="shared" si="36"/>
        <v>0.989999999999999</v>
      </c>
      <c r="P125" s="20">
        <f t="shared" si="37"/>
        <v>2.3</v>
      </c>
    </row>
    <row r="126" ht="20" customHeight="1" spans="1:16">
      <c r="A126" s="19" t="s">
        <v>151</v>
      </c>
      <c r="B126" s="20">
        <f t="shared" si="50"/>
        <v>28.59</v>
      </c>
      <c r="C126" s="20">
        <v>17.31</v>
      </c>
      <c r="D126" s="20">
        <v>11.28</v>
      </c>
      <c r="E126" s="20">
        <f t="shared" si="33"/>
        <v>27.89</v>
      </c>
      <c r="F126" s="20">
        <v>17.13</v>
      </c>
      <c r="G126" s="20">
        <v>10.76</v>
      </c>
      <c r="H126" s="20">
        <f t="shared" si="51"/>
        <v>0.699999999999999</v>
      </c>
      <c r="I126" s="20">
        <f t="shared" si="48"/>
        <v>0.18</v>
      </c>
      <c r="J126" s="20">
        <f t="shared" si="49"/>
        <v>0.52</v>
      </c>
      <c r="K126" s="20">
        <f t="shared" si="34"/>
        <v>-0.75</v>
      </c>
      <c r="L126" s="20">
        <v>-0.67</v>
      </c>
      <c r="M126" s="20">
        <v>-0.08</v>
      </c>
      <c r="N126" s="20">
        <f t="shared" si="35"/>
        <v>-0.0500000000000008</v>
      </c>
      <c r="O126" s="20">
        <f t="shared" si="36"/>
        <v>-0.49</v>
      </c>
      <c r="P126" s="20">
        <f t="shared" si="37"/>
        <v>0.44</v>
      </c>
    </row>
    <row r="127" ht="20" customHeight="1" spans="1:16">
      <c r="A127" s="32" t="s">
        <v>152</v>
      </c>
      <c r="B127" s="20">
        <f t="shared" si="50"/>
        <v>55.47</v>
      </c>
      <c r="C127" s="20">
        <v>37.96</v>
      </c>
      <c r="D127" s="20">
        <v>17.51</v>
      </c>
      <c r="E127" s="20">
        <f t="shared" si="33"/>
        <v>54.05</v>
      </c>
      <c r="F127" s="20">
        <v>37.71</v>
      </c>
      <c r="G127" s="20">
        <v>16.34</v>
      </c>
      <c r="H127" s="20">
        <f t="shared" si="51"/>
        <v>1.42</v>
      </c>
      <c r="I127" s="20">
        <f t="shared" si="48"/>
        <v>0.25</v>
      </c>
      <c r="J127" s="20">
        <f t="shared" si="49"/>
        <v>1.17</v>
      </c>
      <c r="K127" s="20">
        <f t="shared" si="34"/>
        <v>-1.58</v>
      </c>
      <c r="L127" s="20">
        <v>-1.48</v>
      </c>
      <c r="M127" s="20">
        <v>-0.1</v>
      </c>
      <c r="N127" s="20">
        <f t="shared" si="35"/>
        <v>-0.159999999999998</v>
      </c>
      <c r="O127" s="20">
        <f t="shared" si="36"/>
        <v>-1.23</v>
      </c>
      <c r="P127" s="20">
        <f t="shared" si="37"/>
        <v>1.07</v>
      </c>
    </row>
    <row r="128" ht="20" customHeight="1" spans="1:16">
      <c r="A128" s="32" t="s">
        <v>153</v>
      </c>
      <c r="B128" s="20">
        <f t="shared" si="50"/>
        <v>45.39</v>
      </c>
      <c r="C128" s="20">
        <v>30.15</v>
      </c>
      <c r="D128" s="20">
        <v>15.24</v>
      </c>
      <c r="E128" s="20">
        <f t="shared" si="33"/>
        <v>44.42</v>
      </c>
      <c r="F128" s="20">
        <v>30.37</v>
      </c>
      <c r="G128" s="20">
        <v>14.05</v>
      </c>
      <c r="H128" s="20">
        <f t="shared" si="51"/>
        <v>0.969999999999997</v>
      </c>
      <c r="I128" s="20">
        <f t="shared" si="48"/>
        <v>-0.220000000000002</v>
      </c>
      <c r="J128" s="20">
        <f t="shared" si="49"/>
        <v>1.19</v>
      </c>
      <c r="K128" s="20">
        <f t="shared" si="34"/>
        <v>-1.31</v>
      </c>
      <c r="L128" s="20">
        <v>-1.18</v>
      </c>
      <c r="M128" s="20">
        <v>-0.13</v>
      </c>
      <c r="N128" s="20">
        <f t="shared" si="35"/>
        <v>-0.340000000000003</v>
      </c>
      <c r="O128" s="20">
        <f t="shared" si="36"/>
        <v>-1.4</v>
      </c>
      <c r="P128" s="20">
        <f t="shared" si="37"/>
        <v>1.06</v>
      </c>
    </row>
    <row r="129" ht="20" customHeight="1" spans="1:16">
      <c r="A129" s="19" t="s">
        <v>154</v>
      </c>
      <c r="B129" s="20">
        <f t="shared" si="50"/>
        <v>28.55</v>
      </c>
      <c r="C129" s="20">
        <v>16.5</v>
      </c>
      <c r="D129" s="20">
        <v>12.05</v>
      </c>
      <c r="E129" s="20">
        <f t="shared" si="33"/>
        <v>27.72</v>
      </c>
      <c r="F129" s="20">
        <v>16.55</v>
      </c>
      <c r="G129" s="20">
        <v>11.17</v>
      </c>
      <c r="H129" s="20">
        <f t="shared" si="51"/>
        <v>0.83</v>
      </c>
      <c r="I129" s="20">
        <f t="shared" si="48"/>
        <v>-0.0500000000000007</v>
      </c>
      <c r="J129" s="20">
        <f t="shared" si="49"/>
        <v>0.880000000000001</v>
      </c>
      <c r="K129" s="20">
        <f t="shared" si="34"/>
        <v>-0.72</v>
      </c>
      <c r="L129" s="20">
        <v>-0.64</v>
      </c>
      <c r="M129" s="20">
        <v>-0.08</v>
      </c>
      <c r="N129" s="20">
        <f t="shared" si="35"/>
        <v>0.11</v>
      </c>
      <c r="O129" s="20">
        <f t="shared" si="36"/>
        <v>-0.690000000000001</v>
      </c>
      <c r="P129" s="20">
        <f t="shared" si="37"/>
        <v>0.800000000000001</v>
      </c>
    </row>
    <row r="130" ht="20" customHeight="1" spans="1:16">
      <c r="A130" s="19" t="s">
        <v>155</v>
      </c>
      <c r="B130" s="20">
        <f t="shared" si="50"/>
        <v>19.53</v>
      </c>
      <c r="C130" s="20">
        <v>16.44</v>
      </c>
      <c r="D130" s="20">
        <v>3.09</v>
      </c>
      <c r="E130" s="20">
        <f t="shared" si="33"/>
        <v>19.09</v>
      </c>
      <c r="F130" s="20">
        <v>16.2</v>
      </c>
      <c r="G130" s="20">
        <v>2.89</v>
      </c>
      <c r="H130" s="20">
        <f t="shared" si="51"/>
        <v>0.440000000000002</v>
      </c>
      <c r="I130" s="20">
        <f t="shared" si="48"/>
        <v>0.240000000000002</v>
      </c>
      <c r="J130" s="20">
        <f t="shared" si="49"/>
        <v>0.2</v>
      </c>
      <c r="K130" s="20">
        <f t="shared" si="34"/>
        <v>-0.66</v>
      </c>
      <c r="L130" s="20">
        <v>-0.64</v>
      </c>
      <c r="M130" s="20">
        <v>-0.02</v>
      </c>
      <c r="N130" s="20">
        <f t="shared" si="35"/>
        <v>-0.219999999999998</v>
      </c>
      <c r="O130" s="20">
        <f t="shared" si="36"/>
        <v>-0.399999999999998</v>
      </c>
      <c r="P130" s="20">
        <f t="shared" si="37"/>
        <v>0.18</v>
      </c>
    </row>
    <row r="131" ht="20" customHeight="1" spans="1:16">
      <c r="A131" s="32" t="s">
        <v>156</v>
      </c>
      <c r="B131" s="20">
        <f t="shared" si="50"/>
        <v>91.02</v>
      </c>
      <c r="C131" s="20">
        <v>68.95</v>
      </c>
      <c r="D131" s="20">
        <v>22.07</v>
      </c>
      <c r="E131" s="20">
        <f t="shared" si="33"/>
        <v>89.54</v>
      </c>
      <c r="F131" s="20">
        <v>66.84</v>
      </c>
      <c r="G131" s="20">
        <v>22.7</v>
      </c>
      <c r="H131" s="20">
        <f t="shared" si="51"/>
        <v>1.48</v>
      </c>
      <c r="I131" s="20">
        <f t="shared" si="48"/>
        <v>2.11</v>
      </c>
      <c r="J131" s="20">
        <f t="shared" si="49"/>
        <v>-0.629999999999999</v>
      </c>
      <c r="K131" s="20">
        <f t="shared" si="34"/>
        <v>-1.4</v>
      </c>
      <c r="L131" s="20">
        <v>-1.34</v>
      </c>
      <c r="M131" s="20">
        <v>-0.06</v>
      </c>
      <c r="N131" s="20">
        <f t="shared" si="35"/>
        <v>0.0800000000000003</v>
      </c>
      <c r="O131" s="20">
        <f t="shared" si="36"/>
        <v>0.769999999999999</v>
      </c>
      <c r="P131" s="20">
        <f t="shared" si="37"/>
        <v>-0.689999999999999</v>
      </c>
    </row>
    <row r="132" ht="20" customHeight="1" spans="1:16">
      <c r="A132" s="32" t="s">
        <v>157</v>
      </c>
      <c r="B132" s="20">
        <f t="shared" si="50"/>
        <v>45.22</v>
      </c>
      <c r="C132" s="20">
        <v>34.53</v>
      </c>
      <c r="D132" s="20">
        <v>10.69</v>
      </c>
      <c r="E132" s="20">
        <f t="shared" si="33"/>
        <v>45.06</v>
      </c>
      <c r="F132" s="20">
        <v>34.77</v>
      </c>
      <c r="G132" s="20">
        <v>10.29</v>
      </c>
      <c r="H132" s="20">
        <f t="shared" si="51"/>
        <v>0.159999999999998</v>
      </c>
      <c r="I132" s="20">
        <f t="shared" si="48"/>
        <v>-0.240000000000002</v>
      </c>
      <c r="J132" s="20">
        <f t="shared" si="49"/>
        <v>0.4</v>
      </c>
      <c r="K132" s="20">
        <f t="shared" si="34"/>
        <v>-0.71</v>
      </c>
      <c r="L132" s="20">
        <v>-0.67</v>
      </c>
      <c r="M132" s="20">
        <v>-0.04</v>
      </c>
      <c r="N132" s="20">
        <f t="shared" si="35"/>
        <v>-0.550000000000002</v>
      </c>
      <c r="O132" s="20">
        <f t="shared" si="36"/>
        <v>-0.910000000000002</v>
      </c>
      <c r="P132" s="20">
        <f t="shared" si="37"/>
        <v>0.36</v>
      </c>
    </row>
    <row r="133" ht="20" customHeight="1" spans="1:16">
      <c r="A133" s="30" t="s">
        <v>158</v>
      </c>
      <c r="B133" s="20">
        <f t="shared" si="50"/>
        <v>60.61</v>
      </c>
      <c r="C133" s="20">
        <v>47.26</v>
      </c>
      <c r="D133" s="20">
        <v>13.35</v>
      </c>
      <c r="E133" s="20">
        <f t="shared" si="33"/>
        <v>55.63</v>
      </c>
      <c r="F133" s="20">
        <v>44.84</v>
      </c>
      <c r="G133" s="20">
        <v>10.79</v>
      </c>
      <c r="H133" s="20">
        <f t="shared" si="51"/>
        <v>4.98</v>
      </c>
      <c r="I133" s="20">
        <f t="shared" si="48"/>
        <v>2.41999999999999</v>
      </c>
      <c r="J133" s="20">
        <f t="shared" si="49"/>
        <v>2.56</v>
      </c>
      <c r="K133" s="20">
        <f t="shared" si="34"/>
        <v>-0.96</v>
      </c>
      <c r="L133" s="20">
        <v>-0.92</v>
      </c>
      <c r="M133" s="20">
        <v>-0.04</v>
      </c>
      <c r="N133" s="20">
        <f t="shared" si="35"/>
        <v>4.02</v>
      </c>
      <c r="O133" s="20">
        <f t="shared" si="36"/>
        <v>1.49999999999999</v>
      </c>
      <c r="P133" s="20">
        <f t="shared" si="37"/>
        <v>2.52</v>
      </c>
    </row>
    <row r="134" ht="20" customHeight="1" spans="1:16">
      <c r="A134" s="32" t="s">
        <v>159</v>
      </c>
      <c r="B134" s="20">
        <f t="shared" si="50"/>
        <v>55.26</v>
      </c>
      <c r="C134" s="20">
        <v>33.7</v>
      </c>
      <c r="D134" s="20">
        <v>21.56</v>
      </c>
      <c r="E134" s="20">
        <f t="shared" si="33"/>
        <v>50.95</v>
      </c>
      <c r="F134" s="20">
        <v>32.12</v>
      </c>
      <c r="G134" s="20">
        <v>18.83</v>
      </c>
      <c r="H134" s="20">
        <f t="shared" si="51"/>
        <v>4.31000000000001</v>
      </c>
      <c r="I134" s="20">
        <f t="shared" si="48"/>
        <v>1.58000000000001</v>
      </c>
      <c r="J134" s="20">
        <f t="shared" si="49"/>
        <v>2.73</v>
      </c>
      <c r="K134" s="20">
        <f t="shared" si="34"/>
        <v>-0.72</v>
      </c>
      <c r="L134" s="20">
        <v>-0.66</v>
      </c>
      <c r="M134" s="20">
        <v>-0.06</v>
      </c>
      <c r="N134" s="20">
        <f t="shared" si="35"/>
        <v>3.59000000000001</v>
      </c>
      <c r="O134" s="20">
        <f t="shared" si="36"/>
        <v>0.920000000000005</v>
      </c>
      <c r="P134" s="20">
        <f t="shared" si="37"/>
        <v>2.67</v>
      </c>
    </row>
    <row r="135" ht="20" customHeight="1" spans="1:16">
      <c r="A135" s="32" t="s">
        <v>160</v>
      </c>
      <c r="B135" s="20">
        <f t="shared" si="50"/>
        <v>43.73</v>
      </c>
      <c r="C135" s="20">
        <v>30.07</v>
      </c>
      <c r="D135" s="20">
        <v>13.66</v>
      </c>
      <c r="E135" s="20">
        <f t="shared" si="33"/>
        <v>41.45</v>
      </c>
      <c r="F135" s="20">
        <v>30.21</v>
      </c>
      <c r="G135" s="20">
        <v>11.24</v>
      </c>
      <c r="H135" s="20">
        <f t="shared" si="51"/>
        <v>2.28</v>
      </c>
      <c r="I135" s="20">
        <f t="shared" si="48"/>
        <v>-0.140000000000001</v>
      </c>
      <c r="J135" s="20">
        <f t="shared" si="49"/>
        <v>2.42</v>
      </c>
      <c r="K135" s="20">
        <f t="shared" si="34"/>
        <v>-0.63</v>
      </c>
      <c r="L135" s="20">
        <v>-0.59</v>
      </c>
      <c r="M135" s="20">
        <v>-0.04</v>
      </c>
      <c r="N135" s="20">
        <f t="shared" si="35"/>
        <v>1.65</v>
      </c>
      <c r="O135" s="20">
        <f t="shared" si="36"/>
        <v>-0.730000000000001</v>
      </c>
      <c r="P135" s="20">
        <f t="shared" si="37"/>
        <v>2.38</v>
      </c>
    </row>
    <row r="136" ht="20" customHeight="1" spans="1:16">
      <c r="A136" s="32" t="s">
        <v>161</v>
      </c>
      <c r="B136" s="20">
        <f t="shared" si="50"/>
        <v>56.46</v>
      </c>
      <c r="C136" s="20">
        <v>37.7</v>
      </c>
      <c r="D136" s="20">
        <v>18.76</v>
      </c>
      <c r="E136" s="20">
        <f t="shared" si="33"/>
        <v>52</v>
      </c>
      <c r="F136" s="20">
        <v>35.98</v>
      </c>
      <c r="G136" s="20">
        <v>16.02</v>
      </c>
      <c r="H136" s="20">
        <f t="shared" si="51"/>
        <v>4.46000000000001</v>
      </c>
      <c r="I136" s="20">
        <f t="shared" ref="I136:I151" si="52">C136-F136</f>
        <v>1.72000000000001</v>
      </c>
      <c r="J136" s="20">
        <f t="shared" ref="J136:J151" si="53">D136-G136</f>
        <v>2.74</v>
      </c>
      <c r="K136" s="20">
        <f t="shared" si="34"/>
        <v>-0.79</v>
      </c>
      <c r="L136" s="20">
        <v>-0.73</v>
      </c>
      <c r="M136" s="20">
        <v>-0.06</v>
      </c>
      <c r="N136" s="20">
        <f t="shared" si="35"/>
        <v>3.67000000000001</v>
      </c>
      <c r="O136" s="20">
        <f t="shared" si="36"/>
        <v>0.990000000000006</v>
      </c>
      <c r="P136" s="20">
        <f t="shared" si="37"/>
        <v>2.68</v>
      </c>
    </row>
    <row r="137" ht="20" customHeight="1" spans="1:16">
      <c r="A137" s="32" t="s">
        <v>162</v>
      </c>
      <c r="B137" s="20">
        <f t="shared" si="50"/>
        <v>57.15</v>
      </c>
      <c r="C137" s="20">
        <v>40.98</v>
      </c>
      <c r="D137" s="20">
        <v>16.17</v>
      </c>
      <c r="E137" s="20">
        <f t="shared" si="33"/>
        <v>53.48</v>
      </c>
      <c r="F137" s="20">
        <v>38.47</v>
      </c>
      <c r="G137" s="20">
        <v>15.01</v>
      </c>
      <c r="H137" s="20">
        <f t="shared" si="51"/>
        <v>3.67</v>
      </c>
      <c r="I137" s="20">
        <f t="shared" si="52"/>
        <v>2.51</v>
      </c>
      <c r="J137" s="20">
        <f t="shared" si="53"/>
        <v>1.16</v>
      </c>
      <c r="K137" s="20">
        <f t="shared" si="34"/>
        <v>-0.84</v>
      </c>
      <c r="L137" s="20">
        <v>-0.8</v>
      </c>
      <c r="M137" s="20">
        <v>-0.04</v>
      </c>
      <c r="N137" s="20">
        <f t="shared" si="35"/>
        <v>2.83</v>
      </c>
      <c r="O137" s="20">
        <f t="shared" si="36"/>
        <v>1.71</v>
      </c>
      <c r="P137" s="20">
        <f t="shared" si="37"/>
        <v>1.12</v>
      </c>
    </row>
    <row r="138" ht="20" customHeight="1" spans="1:16">
      <c r="A138" s="19" t="s">
        <v>163</v>
      </c>
      <c r="B138" s="20">
        <f t="shared" si="50"/>
        <v>98.05</v>
      </c>
      <c r="C138" s="20">
        <v>49.51</v>
      </c>
      <c r="D138" s="20">
        <v>48.54</v>
      </c>
      <c r="E138" s="20">
        <f t="shared" ref="E138:E151" si="54">F138+G138</f>
        <v>88.75</v>
      </c>
      <c r="F138" s="20">
        <v>45.83</v>
      </c>
      <c r="G138" s="20">
        <v>42.92</v>
      </c>
      <c r="H138" s="20">
        <f t="shared" si="51"/>
        <v>9.3</v>
      </c>
      <c r="I138" s="20">
        <f t="shared" si="52"/>
        <v>3.68</v>
      </c>
      <c r="J138" s="20">
        <f t="shared" si="53"/>
        <v>5.62</v>
      </c>
      <c r="K138" s="20">
        <f t="shared" ref="K138:K151" si="55">L138+M138</f>
        <v>-1.11</v>
      </c>
      <c r="L138" s="20">
        <v>-0.97</v>
      </c>
      <c r="M138" s="20">
        <v>-0.14</v>
      </c>
      <c r="N138" s="20">
        <f t="shared" ref="N138:N151" si="56">O138+P138</f>
        <v>8.19</v>
      </c>
      <c r="O138" s="20">
        <f t="shared" ref="O138:O151" si="57">I138+L138</f>
        <v>2.71</v>
      </c>
      <c r="P138" s="20">
        <f t="shared" ref="P138:P151" si="58">J138+M138</f>
        <v>5.48</v>
      </c>
    </row>
    <row r="139" ht="20" customHeight="1" spans="1:16">
      <c r="A139" s="32" t="s">
        <v>164</v>
      </c>
      <c r="B139" s="20">
        <f t="shared" si="50"/>
        <v>102.47</v>
      </c>
      <c r="C139" s="20">
        <v>49.16</v>
      </c>
      <c r="D139" s="20">
        <v>53.31</v>
      </c>
      <c r="E139" s="20">
        <f t="shared" si="54"/>
        <v>88.94</v>
      </c>
      <c r="F139" s="20">
        <v>43.01</v>
      </c>
      <c r="G139" s="20">
        <v>45.93</v>
      </c>
      <c r="H139" s="20">
        <f t="shared" si="51"/>
        <v>13.53</v>
      </c>
      <c r="I139" s="20">
        <f t="shared" si="52"/>
        <v>6.15</v>
      </c>
      <c r="J139" s="20">
        <f t="shared" si="53"/>
        <v>7.38</v>
      </c>
      <c r="K139" s="20">
        <f t="shared" si="55"/>
        <v>-1.12</v>
      </c>
      <c r="L139" s="20">
        <v>-0.96</v>
      </c>
      <c r="M139" s="20">
        <v>-0.16</v>
      </c>
      <c r="N139" s="20">
        <f t="shared" si="56"/>
        <v>12.41</v>
      </c>
      <c r="O139" s="20">
        <f t="shared" si="57"/>
        <v>5.19</v>
      </c>
      <c r="P139" s="20">
        <f t="shared" si="58"/>
        <v>7.22</v>
      </c>
    </row>
    <row r="140" ht="20" customHeight="1" spans="1:16">
      <c r="A140" s="34" t="s">
        <v>165</v>
      </c>
      <c r="B140" s="20">
        <f t="shared" si="50"/>
        <v>11.89</v>
      </c>
      <c r="C140" s="20">
        <v>5.96</v>
      </c>
      <c r="D140" s="20">
        <v>5.93</v>
      </c>
      <c r="E140" s="20">
        <f t="shared" si="54"/>
        <v>11.11</v>
      </c>
      <c r="F140" s="20">
        <v>5.17</v>
      </c>
      <c r="G140" s="20">
        <v>5.94</v>
      </c>
      <c r="H140" s="20">
        <f t="shared" si="51"/>
        <v>0.779999999999999</v>
      </c>
      <c r="I140" s="20">
        <f t="shared" si="52"/>
        <v>0.79</v>
      </c>
      <c r="J140" s="20">
        <f t="shared" si="53"/>
        <v>-0.0100000000000007</v>
      </c>
      <c r="K140" s="20">
        <f t="shared" si="55"/>
        <v>-0.14</v>
      </c>
      <c r="L140" s="20">
        <v>-0.12</v>
      </c>
      <c r="M140" s="20">
        <v>-0.02</v>
      </c>
      <c r="N140" s="20">
        <f t="shared" si="56"/>
        <v>0.639999999999999</v>
      </c>
      <c r="O140" s="20">
        <f t="shared" si="57"/>
        <v>0.67</v>
      </c>
      <c r="P140" s="20">
        <f t="shared" si="58"/>
        <v>-0.0300000000000007</v>
      </c>
    </row>
    <row r="141" ht="20" customHeight="1" spans="1:16">
      <c r="A141" s="34" t="s">
        <v>166</v>
      </c>
      <c r="B141" s="20">
        <f t="shared" si="50"/>
        <v>20.27</v>
      </c>
      <c r="C141" s="20">
        <v>11.75</v>
      </c>
      <c r="D141" s="20">
        <v>8.52</v>
      </c>
      <c r="E141" s="20">
        <f t="shared" si="54"/>
        <v>18.19</v>
      </c>
      <c r="F141" s="20">
        <v>10.15</v>
      </c>
      <c r="G141" s="20">
        <v>8.04</v>
      </c>
      <c r="H141" s="20">
        <f t="shared" si="51"/>
        <v>2.08</v>
      </c>
      <c r="I141" s="20">
        <f t="shared" si="52"/>
        <v>1.6</v>
      </c>
      <c r="J141" s="20">
        <f t="shared" si="53"/>
        <v>0.48</v>
      </c>
      <c r="K141" s="20">
        <f t="shared" si="55"/>
        <v>-0.25</v>
      </c>
      <c r="L141" s="20">
        <v>-0.23</v>
      </c>
      <c r="M141" s="20">
        <v>-0.02</v>
      </c>
      <c r="N141" s="20">
        <f t="shared" si="56"/>
        <v>1.83</v>
      </c>
      <c r="O141" s="20">
        <f t="shared" si="57"/>
        <v>1.37</v>
      </c>
      <c r="P141" s="20">
        <f t="shared" si="58"/>
        <v>0.46</v>
      </c>
    </row>
    <row r="142" ht="20" customHeight="1" spans="1:16">
      <c r="A142" s="19" t="s">
        <v>167</v>
      </c>
      <c r="B142" s="20">
        <f t="shared" si="50"/>
        <v>34.91</v>
      </c>
      <c r="C142" s="20">
        <v>20.51</v>
      </c>
      <c r="D142" s="20">
        <v>14.4</v>
      </c>
      <c r="E142" s="20">
        <f t="shared" si="54"/>
        <v>30.01</v>
      </c>
      <c r="F142" s="20">
        <v>18.34</v>
      </c>
      <c r="G142" s="20">
        <v>11.67</v>
      </c>
      <c r="H142" s="20">
        <f t="shared" si="51"/>
        <v>4.9</v>
      </c>
      <c r="I142" s="20">
        <f t="shared" si="52"/>
        <v>2.17</v>
      </c>
      <c r="J142" s="20">
        <f t="shared" si="53"/>
        <v>2.73</v>
      </c>
      <c r="K142" s="20">
        <f t="shared" si="55"/>
        <v>-0.45</v>
      </c>
      <c r="L142" s="20">
        <v>-0.4</v>
      </c>
      <c r="M142" s="20">
        <v>-0.05</v>
      </c>
      <c r="N142" s="20">
        <f t="shared" si="56"/>
        <v>4.45</v>
      </c>
      <c r="O142" s="20">
        <f t="shared" si="57"/>
        <v>1.77</v>
      </c>
      <c r="P142" s="20">
        <f t="shared" si="58"/>
        <v>2.68</v>
      </c>
    </row>
    <row r="143" ht="20" customHeight="1" spans="1:16">
      <c r="A143" s="19" t="s">
        <v>168</v>
      </c>
      <c r="B143" s="20">
        <f t="shared" si="50"/>
        <v>58.68</v>
      </c>
      <c r="C143" s="20">
        <v>34.44</v>
      </c>
      <c r="D143" s="20">
        <v>24.24</v>
      </c>
      <c r="E143" s="20">
        <f t="shared" si="54"/>
        <v>51.98</v>
      </c>
      <c r="F143" s="20">
        <v>31.03</v>
      </c>
      <c r="G143" s="20">
        <v>20.95</v>
      </c>
      <c r="H143" s="20">
        <f t="shared" si="51"/>
        <v>6.7</v>
      </c>
      <c r="I143" s="20">
        <f t="shared" si="52"/>
        <v>3.41</v>
      </c>
      <c r="J143" s="20">
        <f t="shared" si="53"/>
        <v>3.29</v>
      </c>
      <c r="K143" s="20">
        <f t="shared" si="55"/>
        <v>-0.74</v>
      </c>
      <c r="L143" s="20">
        <v>-0.67</v>
      </c>
      <c r="M143" s="20">
        <v>-0.07</v>
      </c>
      <c r="N143" s="20">
        <f t="shared" si="56"/>
        <v>5.96</v>
      </c>
      <c r="O143" s="20">
        <f t="shared" si="57"/>
        <v>2.74</v>
      </c>
      <c r="P143" s="20">
        <f t="shared" si="58"/>
        <v>3.22</v>
      </c>
    </row>
    <row r="144" ht="20" customHeight="1" spans="1:16">
      <c r="A144" s="19" t="s">
        <v>169</v>
      </c>
      <c r="B144" s="20">
        <f t="shared" si="50"/>
        <v>103.99</v>
      </c>
      <c r="C144" s="20">
        <v>65.66</v>
      </c>
      <c r="D144" s="20">
        <v>38.33</v>
      </c>
      <c r="E144" s="20">
        <f t="shared" si="54"/>
        <v>89.7</v>
      </c>
      <c r="F144" s="20">
        <v>56.12</v>
      </c>
      <c r="G144" s="20">
        <v>33.58</v>
      </c>
      <c r="H144" s="20">
        <f t="shared" si="51"/>
        <v>14.29</v>
      </c>
      <c r="I144" s="20">
        <f t="shared" si="52"/>
        <v>9.54</v>
      </c>
      <c r="J144" s="20">
        <f t="shared" si="53"/>
        <v>4.75</v>
      </c>
      <c r="K144" s="20">
        <f t="shared" si="55"/>
        <v>-1.39</v>
      </c>
      <c r="L144" s="20">
        <v>-1.28</v>
      </c>
      <c r="M144" s="20">
        <v>-0.11</v>
      </c>
      <c r="N144" s="20">
        <f t="shared" si="56"/>
        <v>12.9</v>
      </c>
      <c r="O144" s="20">
        <f t="shared" si="57"/>
        <v>8.26</v>
      </c>
      <c r="P144" s="20">
        <f t="shared" si="58"/>
        <v>4.64</v>
      </c>
    </row>
    <row r="145" ht="20" customHeight="1" spans="1:16">
      <c r="A145" s="32" t="s">
        <v>170</v>
      </c>
      <c r="B145" s="20">
        <f t="shared" si="50"/>
        <v>215.49</v>
      </c>
      <c r="C145" s="20">
        <v>188.12</v>
      </c>
      <c r="D145" s="20">
        <v>27.37</v>
      </c>
      <c r="E145" s="20">
        <f t="shared" si="54"/>
        <v>209.1</v>
      </c>
      <c r="F145" s="20">
        <v>182.76</v>
      </c>
      <c r="G145" s="20">
        <v>26.34</v>
      </c>
      <c r="H145" s="20">
        <f t="shared" si="51"/>
        <v>6.39000000000001</v>
      </c>
      <c r="I145" s="20">
        <f t="shared" si="52"/>
        <v>5.36000000000001</v>
      </c>
      <c r="J145" s="20">
        <f t="shared" si="53"/>
        <v>1.03</v>
      </c>
      <c r="K145" s="20">
        <f t="shared" si="55"/>
        <v>-3.75</v>
      </c>
      <c r="L145" s="20">
        <v>-3.67</v>
      </c>
      <c r="M145" s="20">
        <v>-0.08</v>
      </c>
      <c r="N145" s="20">
        <f t="shared" si="56"/>
        <v>2.64000000000001</v>
      </c>
      <c r="O145" s="20">
        <f t="shared" si="57"/>
        <v>1.69000000000001</v>
      </c>
      <c r="P145" s="20">
        <f t="shared" si="58"/>
        <v>0.950000000000001</v>
      </c>
    </row>
    <row r="146" ht="20" customHeight="1" spans="1:16">
      <c r="A146" s="32" t="s">
        <v>171</v>
      </c>
      <c r="B146" s="20">
        <f t="shared" si="50"/>
        <v>30.57</v>
      </c>
      <c r="C146" s="20">
        <v>28.45</v>
      </c>
      <c r="D146" s="20">
        <v>2.12</v>
      </c>
      <c r="E146" s="20">
        <f t="shared" si="54"/>
        <v>29.62</v>
      </c>
      <c r="F146" s="20">
        <v>27.61</v>
      </c>
      <c r="G146" s="20">
        <v>2.01</v>
      </c>
      <c r="H146" s="20">
        <f t="shared" si="51"/>
        <v>0.95</v>
      </c>
      <c r="I146" s="20">
        <f t="shared" si="52"/>
        <v>0.84</v>
      </c>
      <c r="J146" s="20">
        <f t="shared" si="53"/>
        <v>0.11</v>
      </c>
      <c r="K146" s="20">
        <f t="shared" si="55"/>
        <v>-0.56</v>
      </c>
      <c r="L146" s="20">
        <v>-0.55</v>
      </c>
      <c r="M146" s="20">
        <v>-0.01</v>
      </c>
      <c r="N146" s="20">
        <f t="shared" si="56"/>
        <v>0.39</v>
      </c>
      <c r="O146" s="20">
        <f t="shared" si="57"/>
        <v>0.29</v>
      </c>
      <c r="P146" s="20">
        <f t="shared" si="58"/>
        <v>0.1</v>
      </c>
    </row>
    <row r="147" ht="20" customHeight="1" spans="1:16">
      <c r="A147" s="32" t="s">
        <v>172</v>
      </c>
      <c r="B147" s="20">
        <f t="shared" si="50"/>
        <v>36.87</v>
      </c>
      <c r="C147" s="20">
        <v>33.26</v>
      </c>
      <c r="D147" s="20">
        <v>3.61</v>
      </c>
      <c r="E147" s="20">
        <f t="shared" si="54"/>
        <v>36.21</v>
      </c>
      <c r="F147" s="20">
        <v>32.78</v>
      </c>
      <c r="G147" s="20">
        <v>3.43</v>
      </c>
      <c r="H147" s="20">
        <f t="shared" si="51"/>
        <v>0.659999999999997</v>
      </c>
      <c r="I147" s="20">
        <f t="shared" si="52"/>
        <v>0.479999999999997</v>
      </c>
      <c r="J147" s="20">
        <f t="shared" si="53"/>
        <v>0.18</v>
      </c>
      <c r="K147" s="20">
        <f t="shared" si="55"/>
        <v>-0.66</v>
      </c>
      <c r="L147" s="20">
        <v>-0.65</v>
      </c>
      <c r="M147" s="20">
        <v>-0.01</v>
      </c>
      <c r="N147" s="20">
        <f t="shared" si="56"/>
        <v>-3.44169137633799e-15</v>
      </c>
      <c r="O147" s="20">
        <f t="shared" si="57"/>
        <v>-0.170000000000003</v>
      </c>
      <c r="P147" s="20">
        <f t="shared" si="58"/>
        <v>0.17</v>
      </c>
    </row>
    <row r="148" ht="20" customHeight="1" spans="1:16">
      <c r="A148" s="32" t="s">
        <v>173</v>
      </c>
      <c r="B148" s="20">
        <f t="shared" si="50"/>
        <v>26.11</v>
      </c>
      <c r="C148" s="20">
        <v>25.69</v>
      </c>
      <c r="D148" s="20">
        <v>0.42</v>
      </c>
      <c r="E148" s="20">
        <f t="shared" si="54"/>
        <v>26.82</v>
      </c>
      <c r="F148" s="20">
        <v>26.21</v>
      </c>
      <c r="G148" s="20">
        <v>0.61</v>
      </c>
      <c r="H148" s="20">
        <f t="shared" si="51"/>
        <v>-0.71</v>
      </c>
      <c r="I148" s="20">
        <f t="shared" si="52"/>
        <v>-0.52</v>
      </c>
      <c r="J148" s="20">
        <f t="shared" si="53"/>
        <v>-0.19</v>
      </c>
      <c r="K148" s="20">
        <f t="shared" si="55"/>
        <v>-0.5</v>
      </c>
      <c r="L148" s="20">
        <v>-0.5</v>
      </c>
      <c r="M148" s="20">
        <v>0</v>
      </c>
      <c r="N148" s="20">
        <f t="shared" si="56"/>
        <v>-1.21</v>
      </c>
      <c r="O148" s="20">
        <f t="shared" si="57"/>
        <v>-1.02</v>
      </c>
      <c r="P148" s="20">
        <f t="shared" si="58"/>
        <v>-0.19</v>
      </c>
    </row>
    <row r="149" ht="20" customHeight="1" spans="1:16">
      <c r="A149" s="32" t="s">
        <v>174</v>
      </c>
      <c r="B149" s="20">
        <f t="shared" si="50"/>
        <v>86.37</v>
      </c>
      <c r="C149" s="20">
        <v>57.86</v>
      </c>
      <c r="D149" s="20">
        <v>28.51</v>
      </c>
      <c r="E149" s="20">
        <f t="shared" si="54"/>
        <v>82.08</v>
      </c>
      <c r="F149" s="20">
        <v>55.4</v>
      </c>
      <c r="G149" s="20">
        <v>26.68</v>
      </c>
      <c r="H149" s="20">
        <f t="shared" si="51"/>
        <v>4.29</v>
      </c>
      <c r="I149" s="20">
        <f t="shared" si="52"/>
        <v>2.46</v>
      </c>
      <c r="J149" s="20">
        <f t="shared" si="53"/>
        <v>1.83</v>
      </c>
      <c r="K149" s="20">
        <f t="shared" si="55"/>
        <v>-1.21</v>
      </c>
      <c r="L149" s="20">
        <v>-1.13</v>
      </c>
      <c r="M149" s="20">
        <v>-0.08</v>
      </c>
      <c r="N149" s="20">
        <f t="shared" si="56"/>
        <v>3.08</v>
      </c>
      <c r="O149" s="20">
        <f t="shared" si="57"/>
        <v>1.33</v>
      </c>
      <c r="P149" s="20">
        <f t="shared" si="58"/>
        <v>1.75</v>
      </c>
    </row>
    <row r="150" ht="20" customHeight="1" spans="1:16">
      <c r="A150" s="32" t="s">
        <v>175</v>
      </c>
      <c r="B150" s="20">
        <f t="shared" si="50"/>
        <v>63.33</v>
      </c>
      <c r="C150" s="20">
        <v>46.37</v>
      </c>
      <c r="D150" s="20">
        <v>16.96</v>
      </c>
      <c r="E150" s="20">
        <f t="shared" si="54"/>
        <v>57.15</v>
      </c>
      <c r="F150" s="20">
        <v>41.45</v>
      </c>
      <c r="G150" s="20">
        <v>15.7</v>
      </c>
      <c r="H150" s="20">
        <f t="shared" si="51"/>
        <v>6.18</v>
      </c>
      <c r="I150" s="20">
        <f t="shared" si="52"/>
        <v>4.91999999999999</v>
      </c>
      <c r="J150" s="20">
        <f t="shared" si="53"/>
        <v>1.26</v>
      </c>
      <c r="K150" s="20">
        <f t="shared" si="55"/>
        <v>-0.95</v>
      </c>
      <c r="L150" s="20">
        <v>-0.9</v>
      </c>
      <c r="M150" s="20">
        <v>-0.05</v>
      </c>
      <c r="N150" s="20">
        <f t="shared" si="56"/>
        <v>5.23</v>
      </c>
      <c r="O150" s="20">
        <f t="shared" si="57"/>
        <v>4.01999999999999</v>
      </c>
      <c r="P150" s="20">
        <f t="shared" si="58"/>
        <v>1.21</v>
      </c>
    </row>
    <row r="151" ht="20" customHeight="1" spans="1:16">
      <c r="A151" s="19" t="s">
        <v>176</v>
      </c>
      <c r="B151" s="20">
        <f t="shared" si="50"/>
        <v>70.78</v>
      </c>
      <c r="C151" s="20">
        <v>43.52</v>
      </c>
      <c r="D151" s="20">
        <v>27.26</v>
      </c>
      <c r="E151" s="20">
        <f t="shared" si="54"/>
        <v>63.54</v>
      </c>
      <c r="F151" s="20">
        <v>39.62</v>
      </c>
      <c r="G151" s="20">
        <v>23.92</v>
      </c>
      <c r="H151" s="20">
        <f t="shared" si="51"/>
        <v>7.24000000000001</v>
      </c>
      <c r="I151" s="20">
        <f t="shared" si="52"/>
        <v>3.90000000000001</v>
      </c>
      <c r="J151" s="20">
        <f t="shared" si="53"/>
        <v>3.34</v>
      </c>
      <c r="K151" s="20">
        <f t="shared" si="55"/>
        <v>-0.93</v>
      </c>
      <c r="L151" s="20">
        <v>-0.85</v>
      </c>
      <c r="M151" s="20">
        <v>-0.08</v>
      </c>
      <c r="N151" s="20">
        <f t="shared" si="56"/>
        <v>6.31000000000001</v>
      </c>
      <c r="O151" s="20">
        <f t="shared" si="57"/>
        <v>3.05000000000001</v>
      </c>
      <c r="P151" s="20">
        <f t="shared" si="58"/>
        <v>3.26</v>
      </c>
    </row>
    <row r="152" ht="58" customHeight="1" spans="1:16">
      <c r="A152" s="35" t="s">
        <v>177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</row>
  </sheetData>
  <mergeCells count="8">
    <mergeCell ref="A2:P2"/>
    <mergeCell ref="B4:D4"/>
    <mergeCell ref="E4:G4"/>
    <mergeCell ref="H4:J4"/>
    <mergeCell ref="K4:M4"/>
    <mergeCell ref="N4:P4"/>
    <mergeCell ref="A152:P152"/>
    <mergeCell ref="A4:A5"/>
  </mergeCells>
  <printOptions horizontalCentered="1"/>
  <pageMargins left="0.472222222222222" right="0.472222222222222" top="0.590277777777778" bottom="0.786805555555556" header="0.298611111111111" footer="0.298611111111111"/>
  <pageSetup paperSize="9" scale="5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辣辣辣</cp:lastModifiedBy>
  <dcterms:created xsi:type="dcterms:W3CDTF">2023-05-13T19:15:00Z</dcterms:created>
  <dcterms:modified xsi:type="dcterms:W3CDTF">2025-06-05T08:49:44Z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392EC0FD8D864FD49277FAF079F60F4A_12</vt:lpwstr>
  </property>
</Properties>
</file>